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90" windowHeight="6390" tabRatio="892" activeTab="2"/>
  </bookViews>
  <sheets>
    <sheet name="приложение 6.1" sheetId="1" r:id="rId1"/>
    <sheet name="приложение 6.2" sheetId="2" r:id="rId2"/>
    <sheet name="приложение 6.3" sheetId="3" r:id="rId3"/>
  </sheets>
  <definedNames>
    <definedName name="_xlnm.Print_Area" localSheetId="0">'приложение 6.1'!$A$1:$M$73</definedName>
    <definedName name="_xlnm.Print_Area" localSheetId="1">'приложение 6.2'!$A$1:$E$50</definedName>
    <definedName name="_xlnm.Print_Area" localSheetId="2">'приложение 6.3'!$A$1:$G$49</definedName>
  </definedNames>
  <calcPr fullCalcOnLoad="1"/>
</workbook>
</file>

<file path=xl/sharedStrings.xml><?xml version="1.0" encoding="utf-8"?>
<sst xmlns="http://schemas.openxmlformats.org/spreadsheetml/2006/main" count="360" uniqueCount="229">
  <si>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</si>
  <si>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</si>
  <si>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</si>
  <si>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</si>
  <si>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</si>
  <si>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</si>
  <si>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</si>
  <si>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</si>
  <si>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</si>
  <si>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1.3.</t>
  </si>
  <si>
    <t>№№</t>
  </si>
  <si>
    <t>Источник финансирования</t>
  </si>
  <si>
    <t>Причины отклонений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</si>
  <si>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</si>
  <si>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</si>
  <si>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</si>
  <si>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</si>
  <si>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</si>
  <si>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</si>
  <si>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</si>
  <si>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</si>
  <si>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</si>
  <si>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</si>
  <si>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</si>
  <si>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Наименование объекта</t>
  </si>
  <si>
    <t xml:space="preserve">ВСЕГО, </t>
  </si>
  <si>
    <t>Объект 1</t>
  </si>
  <si>
    <t>…</t>
  </si>
  <si>
    <t>Объект 2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</si>
  <si>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</si>
  <si>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</si>
  <si>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</si>
  <si>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</si>
  <si>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</si>
  <si>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</si>
  <si>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</si>
  <si>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</si>
  <si>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2.5.</t>
  </si>
  <si>
    <t>Наименование проекта</t>
  </si>
  <si>
    <t>МВт, Гкал/час, км, МВА</t>
  </si>
  <si>
    <t>млн.рублей</t>
  </si>
  <si>
    <t>Справочно: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</si>
  <si>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</si>
  <si>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</si>
  <si>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</si>
  <si>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</si>
  <si>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</si>
  <si>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</si>
  <si>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</si>
  <si>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</si>
  <si>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</si>
  <si>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</si>
  <si>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</si>
  <si>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</si>
  <si>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</si>
  <si>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</si>
  <si>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</si>
  <si>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</si>
  <si>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</si>
  <si>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</si>
  <si>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</si>
  <si>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</si>
  <si>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</si>
  <si>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</si>
  <si>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план**</t>
  </si>
  <si>
    <t>факт***</t>
  </si>
  <si>
    <t>1.5.</t>
  </si>
  <si>
    <t>к приказу Минэнерго России</t>
  </si>
  <si>
    <t>Утверждаю</t>
  </si>
  <si>
    <t>М.П.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</si>
  <si>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</si>
  <si>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</si>
  <si>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</si>
  <si>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</si>
  <si>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</si>
  <si>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для ОГК/ТГК, в том числе</t>
  </si>
  <si>
    <t>ДПМ</t>
  </si>
  <si>
    <t>вне ДПМ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</si>
  <si>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</si>
  <si>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</si>
  <si>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</si>
  <si>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</si>
  <si>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</si>
  <si>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</si>
  <si>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</si>
  <si>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</si>
  <si>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</si>
  <si>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Остаток собственных средств на начало года</t>
  </si>
  <si>
    <t>Освоено 
(закрыто актами 
выполненных работ)
млн.рублей</t>
  </si>
  <si>
    <t>1.1.4.</t>
  </si>
  <si>
    <t xml:space="preserve">Остаток стоимости на начало года * </t>
  </si>
  <si>
    <t>Осталось профинансировать по результатам отчетного периода *</t>
  </si>
  <si>
    <t>Приложение  № 6.1</t>
  </si>
  <si>
    <t>Приложение  № 6.2</t>
  </si>
  <si>
    <t>Приложение  № 6.3</t>
  </si>
  <si>
    <t>Введено 
(оформлено актами ввода в эксплуатацию)
млн.рублей</t>
  </si>
  <si>
    <t>от «24» марта 2010 г. № 114</t>
  </si>
  <si>
    <t>НДС</t>
  </si>
  <si>
    <t>Проект № 1 «Реконструкция РТП-1527 и распределительных сетей в микрорайоне «Первомайский» г. Королев Московская область взамен выбывающих основных фондов»</t>
  </si>
  <si>
    <t>Объект № 1,
«Строительство здания новой распределительной трансформаторной подстанции в микрорайоне «Первомайский» с установкой и наладкой силовых трансформаторов типа ТМГ 6/0,4 кВ, ячеек КСО-298 и щитов ЩО-02»</t>
  </si>
  <si>
    <t>Проект 4 «Реконструкция распределительных сетей напряжением 6 кВ и трансформаторных подстанций мкр. Зеленый Бор сельского поселения Тарасовка Пушкинского района Московской области»</t>
  </si>
  <si>
    <t>1.1.1</t>
  </si>
  <si>
    <t>1.1.2</t>
  </si>
  <si>
    <t>1.1.3</t>
  </si>
  <si>
    <t>1.1.4</t>
  </si>
  <si>
    <t>Отчет об исполнении инвестиционной программы ЗАО "Королевская электросеть" за 2013 год, млн. рублей с НДС
(представляется ежегодно)</t>
  </si>
  <si>
    <t>Директор ЗАО "Королевская электросеть"</t>
  </si>
  <si>
    <t>_______________Н.П.Никитский</t>
  </si>
  <si>
    <t>Объект № 2, 
«Перевод существующих КЛ-0,4кВ и ВЛ-0,4кВ на проектируемую РТП, взамен выбывающих основных фондов"</t>
  </si>
  <si>
    <t>Проект № 2 "Реконструкция электроснабжения частной жилой застройки в юго-восточной части г. Королев Московской области, взамен выбывающих основных фондов"</t>
  </si>
  <si>
    <t>Объект № 1
«Строительство БКТП с установкой и наладкой силовых трансформаторов типа ТМГ 10/0,4 кВ, ячеек RM-6 и щитов ЩРНВ, взамен выбывающих основных фондов»</t>
  </si>
  <si>
    <t>Объект № 5
«Прокладка двух кабельных линий КЛ-10 кВ от ТП-261 до вновь устанавливаемых БКТП, взамен выбывающих основных фондов»</t>
  </si>
  <si>
    <t>Проект 3 "Построение системы АСКУЭ на объектах ОАО "Королевская электросеть""</t>
  </si>
  <si>
    <t>Объект № 1 «Реконструкция ТП-207 со строительством МРП»</t>
  </si>
  <si>
    <t>Объект № 2 «Прокладка КЛ-6 кВ от МРП до Л-441, Л-234, Л-373, Л-374, Л-541»</t>
  </si>
  <si>
    <t>Проект №6 "Реконструкция ТП-390, РТП-1544, КЛ-10кВ л.152, л.177 пр-т Космонавтов взамен выбывающих основных фондов"</t>
  </si>
  <si>
    <t>Объект №1 " Замена силовых трансформаторовв ТП-390, РТП-1544"</t>
  </si>
  <si>
    <t>Объект №2 "Реконструкция КЛ-10кВ л.152, л.177 от РУ-10кВ РТП-1544"</t>
  </si>
  <si>
    <t>1.1.5</t>
  </si>
  <si>
    <t>1.1.7</t>
  </si>
  <si>
    <t xml:space="preserve">Проект № 8 "Реконструкция СТП-2083, КТП-216, МП-399, КТП-271, КТП-182, КТП-224, РТП-1515, КТП-1220, ТП-73, РТП-1538, РТП-1523, ТП-69, РТП-1542, ТП-229, ТП-299, СТП-2081, СТП-2071, КТП-153 взамен выбывающих основных фондов" </t>
  </si>
  <si>
    <t>1.1.6</t>
  </si>
  <si>
    <t>Объект № 1 "Реконструкция ВЛИ-0,4 кВ от ТП-395 до шк № 2 по ул.Орджоникидзе"</t>
  </si>
  <si>
    <t>Объект № 2 "Реконструкция СТП-2083"</t>
  </si>
  <si>
    <t>Объект № 3 "Реконструкция КТП-216"</t>
  </si>
  <si>
    <t>Объект № 4 "Реконструкция МП-399"</t>
  </si>
  <si>
    <t>Объект № 5 "Реконструкция КТП-271, КТП-182, КТП-224, РТП-1515, КТП-1220, ТП-73"</t>
  </si>
  <si>
    <t>Объект № 6  "Реконструкция РТП-1538, РТП-1523, ТП-69"</t>
  </si>
  <si>
    <t>Объект № 7 "Реконструкция РТП-1542, ТП-229"</t>
  </si>
  <si>
    <t>Объект № 8 "Реконструкция ТП-299"</t>
  </si>
  <si>
    <t>Объект № 9 "Реконструкция СТП-2081"</t>
  </si>
  <si>
    <t>Объект № 10 "Реконструкция СТП-2071, КТП-153"</t>
  </si>
  <si>
    <t>Объект №11 "Реконструкция ТП-419 и ТП-433"</t>
  </si>
  <si>
    <t>Проект № 9 "Реконструкция ВЛ-6 кВ и КЛ-6 кВ л. 239, реконструкция КТП-374, взамен выбывающих основных фондов"</t>
  </si>
  <si>
    <t>Объект № 1 " КЛ-6 кВ л. 397 от РП-1515 до КТП-374</t>
  </si>
  <si>
    <t>Объект № 2 " КЛ-6 кВ л. 239 от КТП-374 оп.1 до КТП-364</t>
  </si>
  <si>
    <t>Объект 4 "Реконструкция КТП-374"</t>
  </si>
  <si>
    <t>1.1.8</t>
  </si>
  <si>
    <t>Новое строительство</t>
  </si>
  <si>
    <t>Прочее новое строительство</t>
  </si>
  <si>
    <t>Прочие капитальные вложения</t>
  </si>
  <si>
    <t>Приобретение транспортных средств</t>
  </si>
  <si>
    <t>3.</t>
  </si>
  <si>
    <t>3.1.</t>
  </si>
  <si>
    <t>3.2.</t>
  </si>
  <si>
    <t>Вычислительная техника</t>
  </si>
  <si>
    <t>УАЗ 3909-4</t>
  </si>
  <si>
    <t>ГАЗ-330232</t>
  </si>
  <si>
    <t>ГАЗ-2752</t>
  </si>
  <si>
    <t>ВАЗ 2107</t>
  </si>
  <si>
    <t>Отчет об источниках финансирования инвестиционной программы ЗАО "Королевская электросеть" за 2013 год, млн. рублей 
(представляется ежегодно)</t>
  </si>
  <si>
    <t>_______________ Н.П.Никитский</t>
  </si>
  <si>
    <t>Объем финансирования
 [2013 год]</t>
  </si>
  <si>
    <t>0,505км</t>
  </si>
  <si>
    <t>0,82 МВА</t>
  </si>
  <si>
    <t>0,300 км</t>
  </si>
  <si>
    <t>1,600МВА</t>
  </si>
  <si>
    <t>0,529 км</t>
  </si>
  <si>
    <t>1,600 МВА, 0,529 км</t>
  </si>
  <si>
    <t>0,018 км</t>
  </si>
  <si>
    <t>0,100 МВА</t>
  </si>
  <si>
    <t>0,250 МВА</t>
  </si>
  <si>
    <t>0,400 МВА</t>
  </si>
  <si>
    <t>2,800 МВА</t>
  </si>
  <si>
    <t>1,890 МВА</t>
  </si>
  <si>
    <t>0,160 МВА</t>
  </si>
  <si>
    <t>0,200 МВА</t>
  </si>
  <si>
    <t>0,018 км, 6,050 МВА</t>
  </si>
  <si>
    <t>0,034 км</t>
  </si>
  <si>
    <t>0,046 км</t>
  </si>
  <si>
    <t>0,080 км, 0,250 МВА</t>
  </si>
  <si>
    <t>Отчет о вводах/выводах объектов за 2013 год
(представляется ежегодно)</t>
  </si>
  <si>
    <t>Поект №7 " Строительство ВЛИ-0,4кВ РП-1549-ВНС-35 ул.Калининградская взамен выбывающих основных фондов"</t>
  </si>
  <si>
    <t>0,445 км</t>
  </si>
  <si>
    <t>1.1</t>
  </si>
  <si>
    <t>1.2</t>
  </si>
  <si>
    <t>2</t>
  </si>
  <si>
    <t>2.1</t>
  </si>
  <si>
    <t>2.2</t>
  </si>
  <si>
    <t>3</t>
  </si>
  <si>
    <t>4</t>
  </si>
  <si>
    <t>4.1</t>
  </si>
  <si>
    <t>4.2</t>
  </si>
  <si>
    <t>5</t>
  </si>
  <si>
    <t>5.1</t>
  </si>
  <si>
    <t>5.2</t>
  </si>
  <si>
    <t>6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</si>
  <si>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</si>
  <si>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</si>
  <si>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</si>
  <si>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</si>
  <si>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</si>
  <si>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</si>
  <si>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</si>
  <si>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</si>
  <si>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</si>
  <si>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</si>
  <si>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</si>
  <si>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</si>
  <si>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8</t>
  </si>
  <si>
    <t>8.1</t>
  </si>
  <si>
    <t>8.2</t>
  </si>
  <si>
    <t>8.3</t>
  </si>
  <si>
    <t>1.1.1.2</t>
  </si>
  <si>
    <t>1.1.1.1</t>
  </si>
  <si>
    <t>1.1.2.1</t>
  </si>
  <si>
    <t>1.1.2.2</t>
  </si>
  <si>
    <t>1.1.4.1</t>
  </si>
  <si>
    <t>1.1.4.2</t>
  </si>
  <si>
    <t>1.1.5.1</t>
  </si>
  <si>
    <t>1.1.5.2</t>
  </si>
  <si>
    <t>1.1.7.1</t>
  </si>
  <si>
    <t>1.1.7.2</t>
  </si>
  <si>
    <t>1.1.7.3</t>
  </si>
  <si>
    <t>1.1.7.4</t>
  </si>
  <si>
    <t>1.1.7.5</t>
  </si>
  <si>
    <t>1.1.7.6</t>
  </si>
  <si>
    <t>1.1.7.7</t>
  </si>
  <si>
    <t>1.1.7.8</t>
  </si>
  <si>
    <t>1.1.7.9</t>
  </si>
  <si>
    <t>1.1.7.10</t>
  </si>
  <si>
    <t>1.1.7.11</t>
  </si>
  <si>
    <t>1.1.8.1</t>
  </si>
  <si>
    <t>1.1.8.2</t>
  </si>
  <si>
    <t>1.1.8.3</t>
  </si>
  <si>
    <t>3.1.1</t>
  </si>
  <si>
    <t>3.1.2</t>
  </si>
  <si>
    <t>3.1.3</t>
  </si>
  <si>
    <t>3.1.4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</si>
</sst>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###0.0#####"/>
    <numFmt numFmtId="169" formatCode="_-* #,##0;\(#,##0\);_-* &quot;-&quot;??;_-@"/>
    <numFmt numFmtId="170" formatCode="###,###,###,##0,\,000"/>
    <numFmt numFmtId="171" formatCode="[$-FC19]d\ mmmm\ yyyy\ &quot;г.&quot;"/>
    <numFmt numFmtId="172" formatCode="_(* #,##0_);_(* \(#,##0\);_(* &quot;-&quot;_);_(@_)"/>
    <numFmt numFmtId="173" formatCode="#,##0.0"/>
    <numFmt numFmtId="174" formatCode="#,##0.000"/>
    <numFmt numFmtId="175" formatCode="0.0%"/>
    <numFmt numFmtId="176" formatCode="_(* #,##0.00_);_(* \(#,##0.00\);_(* &quot;-&quot;_);_(@_)"/>
    <numFmt numFmtId="177" formatCode="0.000"/>
  </numFmts>
  <fonts count="28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top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16" fontId="1" fillId="0" borderId="12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2" fontId="24" fillId="0" borderId="0" xfId="0" applyNumberFormat="1" applyFont="1" applyAlignment="1">
      <alignment horizontal="right" vertical="top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7" fontId="1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7" fontId="1" fillId="0" borderId="19" xfId="0" applyNumberFormat="1" applyFont="1" applyFill="1" applyBorder="1" applyAlignment="1">
      <alignment horizontal="center" vertical="center" wrapText="1"/>
    </xf>
    <xf numFmtId="177" fontId="1" fillId="0" borderId="18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77" fontId="0" fillId="0" borderId="18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24" fillId="0" borderId="0" xfId="0" applyNumberFormat="1" applyFont="1" applyAlignment="1">
      <alignment horizontal="right" vertical="top" wrapText="1"/>
    </xf>
    <xf numFmtId="0" fontId="0" fillId="0" borderId="0" xfId="0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justify" wrapText="1"/>
    </xf>
    <xf numFmtId="0" fontId="27" fillId="0" borderId="10" xfId="53" applyFont="1" applyFill="1" applyBorder="1" applyAlignment="1">
      <alignment horizontal="justify" wrapText="1"/>
      <protection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left" wrapText="1"/>
      <protection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" fillId="0" borderId="10" xfId="55" applyFont="1" applyFill="1" applyBorder="1" applyAlignment="1">
      <alignment horizontal="left" vertical="center" wrapText="1"/>
      <protection/>
    </xf>
    <xf numFmtId="0" fontId="0" fillId="0" borderId="10" xfId="55" applyFont="1" applyFill="1" applyBorder="1" applyAlignment="1">
      <alignment horizontal="left" vertical="center" wrapText="1"/>
      <protection/>
    </xf>
    <xf numFmtId="0" fontId="0" fillId="0" borderId="13" xfId="55" applyFont="1" applyFill="1" applyBorder="1" applyAlignment="1">
      <alignment horizontal="left" vertical="center" wrapText="1"/>
      <protection/>
    </xf>
    <xf numFmtId="0" fontId="1" fillId="0" borderId="3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7" fillId="0" borderId="10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5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M78"/>
  <sheetViews>
    <sheetView view="pageBreakPreview" zoomScale="60" zoomScaleNormal="70" zoomScalePageLayoutView="0" workbookViewId="0" topLeftCell="A13">
      <selection activeCell="A22" sqref="A22:M72"/>
    </sheetView>
  </sheetViews>
  <sheetFormatPr defaultColWidth="9.00390625" defaultRowHeight="15.75"/>
  <cols>
    <col min="1" max="1" width="11.00390625" style="1" bestFit="1" customWidth="1"/>
    <col min="2" max="2" width="37.25390625" style="1" bestFit="1" customWidth="1"/>
    <col min="3" max="3" width="13.375" style="1" customWidth="1"/>
    <col min="4" max="5" width="10.875" style="1" customWidth="1"/>
    <col min="6" max="7" width="20.75390625" style="44" customWidth="1"/>
    <col min="8" max="8" width="14.375" style="1" customWidth="1"/>
    <col min="9" max="9" width="12.25390625" style="1" customWidth="1"/>
    <col min="10" max="10" width="6.25390625" style="1" customWidth="1"/>
    <col min="11" max="12" width="14.375" style="1" customWidth="1"/>
    <col min="13" max="13" width="37.50390625" style="1" customWidth="1"/>
    <col min="14" max="16384" width="9.00390625" style="1" customWidth="1"/>
  </cols>
  <sheetData>
    <row r="2" ht="15.75">
      <c r="M2" s="2" t="s">
        <v>92</v>
      </c>
    </row>
    <row r="3" ht="15.75">
      <c r="M3" s="2" t="s">
        <v>67</v>
      </c>
    </row>
    <row r="4" ht="15.75">
      <c r="M4" s="2" t="s">
        <v>96</v>
      </c>
    </row>
    <row r="5" ht="15.75">
      <c r="M5" s="2"/>
    </row>
    <row r="6" ht="15.75">
      <c r="A6" s="13"/>
    </row>
    <row r="7" spans="1:13" ht="33" customHeight="1">
      <c r="A7" s="78" t="s">
        <v>105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9" ht="15.75">
      <c r="M9" s="2" t="s">
        <v>68</v>
      </c>
    </row>
    <row r="10" ht="15.75">
      <c r="M10" s="2" t="s">
        <v>106</v>
      </c>
    </row>
    <row r="11" ht="15.75">
      <c r="M11" s="2"/>
    </row>
    <row r="12" ht="15.75">
      <c r="M12" s="38" t="s">
        <v>107</v>
      </c>
    </row>
    <row r="13" spans="1:13" ht="15.75">
      <c r="A13" s="13"/>
      <c r="M13" s="2"/>
    </row>
    <row r="14" spans="1:13" ht="15.75">
      <c r="A14" s="13"/>
      <c r="M14" s="2" t="s">
        <v>69</v>
      </c>
    </row>
    <row r="15" spans="1:13" ht="16.5" thickBot="1">
      <c r="A15" s="13"/>
      <c r="M15" s="2"/>
    </row>
    <row r="16" spans="1:13" ht="41.25" customHeight="1">
      <c r="A16" s="90" t="s">
        <v>10</v>
      </c>
      <c r="B16" s="73" t="s">
        <v>24</v>
      </c>
      <c r="C16" s="73" t="s">
        <v>90</v>
      </c>
      <c r="D16" s="81" t="s">
        <v>70</v>
      </c>
      <c r="E16" s="82"/>
      <c r="F16" s="75" t="s">
        <v>88</v>
      </c>
      <c r="G16" s="75" t="s">
        <v>95</v>
      </c>
      <c r="H16" s="75" t="s">
        <v>91</v>
      </c>
      <c r="I16" s="73" t="s">
        <v>61</v>
      </c>
      <c r="J16" s="73"/>
      <c r="K16" s="73"/>
      <c r="L16" s="73"/>
      <c r="M16" s="87" t="s">
        <v>12</v>
      </c>
    </row>
    <row r="17" spans="1:13" ht="41.25" customHeight="1">
      <c r="A17" s="91"/>
      <c r="B17" s="74"/>
      <c r="C17" s="74"/>
      <c r="D17" s="83"/>
      <c r="E17" s="84"/>
      <c r="F17" s="76"/>
      <c r="G17" s="76"/>
      <c r="H17" s="76"/>
      <c r="I17" s="74" t="s">
        <v>40</v>
      </c>
      <c r="J17" s="74" t="s">
        <v>57</v>
      </c>
      <c r="K17" s="74" t="s">
        <v>55</v>
      </c>
      <c r="L17" s="74"/>
      <c r="M17" s="88"/>
    </row>
    <row r="18" spans="1:13" ht="89.25" customHeight="1">
      <c r="A18" s="91"/>
      <c r="B18" s="74"/>
      <c r="C18" s="74"/>
      <c r="D18" s="12" t="s">
        <v>64</v>
      </c>
      <c r="E18" s="12" t="s">
        <v>65</v>
      </c>
      <c r="F18" s="77"/>
      <c r="G18" s="77"/>
      <c r="H18" s="77"/>
      <c r="I18" s="74"/>
      <c r="J18" s="74"/>
      <c r="K18" s="12" t="s">
        <v>54</v>
      </c>
      <c r="L18" s="12" t="s">
        <v>56</v>
      </c>
      <c r="M18" s="89"/>
    </row>
    <row r="19" spans="1:13" ht="24.75" customHeight="1">
      <c r="A19" s="21"/>
      <c r="B19" s="20" t="s">
        <v>25</v>
      </c>
      <c r="C19" s="20">
        <v>0</v>
      </c>
      <c r="D19" s="59">
        <f>D20+D55</f>
        <v>58.646119999999996</v>
      </c>
      <c r="E19" s="59">
        <f>E20+E55</f>
        <v>58.77499999999999</v>
      </c>
      <c r="F19" s="59">
        <f>F20+F55</f>
        <v>60.871000000000016</v>
      </c>
      <c r="G19" s="59">
        <v>0</v>
      </c>
      <c r="H19" s="4"/>
      <c r="I19" s="59"/>
      <c r="J19" s="4"/>
      <c r="K19" s="4"/>
      <c r="L19" s="4"/>
      <c r="M19" s="5"/>
    </row>
    <row r="20" spans="1:13" ht="33.75" customHeight="1">
      <c r="A20" s="21" t="s">
        <v>1</v>
      </c>
      <c r="B20" s="20" t="s">
        <v>60</v>
      </c>
      <c r="C20" s="20">
        <v>0</v>
      </c>
      <c r="D20" s="59">
        <f>D21</f>
        <v>54.86212</v>
      </c>
      <c r="E20" s="59">
        <f>E21</f>
        <v>55.22299999999999</v>
      </c>
      <c r="F20" s="59">
        <f>F21</f>
        <v>57.31900000000002</v>
      </c>
      <c r="G20" s="59">
        <v>0</v>
      </c>
      <c r="H20" s="59"/>
      <c r="I20" s="60"/>
      <c r="J20" s="4"/>
      <c r="K20" s="4"/>
      <c r="L20" s="4"/>
      <c r="M20" s="5"/>
    </row>
    <row r="21" spans="1:13" ht="33.75" customHeight="1">
      <c r="A21" s="36" t="s">
        <v>2</v>
      </c>
      <c r="B21" s="20" t="s">
        <v>59</v>
      </c>
      <c r="C21" s="20">
        <v>0</v>
      </c>
      <c r="D21" s="59">
        <f>D22+D25+D28+D29+D32+D35+D36+D48</f>
        <v>54.86212</v>
      </c>
      <c r="E21" s="59">
        <f>E22+E25+E28+E29+E32+E35+E36+E48</f>
        <v>55.22299999999999</v>
      </c>
      <c r="F21" s="59">
        <f>F22+F25+F28+F29+F32+F35+F36+F48</f>
        <v>57.31900000000002</v>
      </c>
      <c r="G21" s="59">
        <v>0</v>
      </c>
      <c r="H21" s="59"/>
      <c r="I21" s="60"/>
      <c r="J21" s="4"/>
      <c r="K21" s="4"/>
      <c r="L21" s="4"/>
      <c r="M21" s="5"/>
    </row>
    <row r="22" spans="1:13" s="72" customFormat="1" ht="86.25" customHeight="1">
      <c r="A22" s="65" t="s">
        <v>101</v>
      </c>
      <c r="B22" s="45" t="s">
        <v>98</v>
      </c>
      <c r="C22" s="20"/>
      <c r="D22" s="59">
        <f>D23+D24</f>
        <v>10.395</v>
      </c>
      <c r="E22" s="59">
        <f>E23+E24</f>
        <v>10.332</v>
      </c>
      <c r="F22" s="59">
        <f>F23+F24</f>
        <v>10.277000000000001</v>
      </c>
      <c r="G22" s="59">
        <f>SUM(G23:G39)</f>
        <v>0</v>
      </c>
      <c r="H22" s="59"/>
      <c r="I22" s="60"/>
      <c r="J22" s="4"/>
      <c r="K22" s="4"/>
      <c r="L22" s="4"/>
      <c r="M22" s="5"/>
    </row>
    <row r="23" spans="1:13" ht="133.5" customHeight="1">
      <c r="A23" s="65" t="s">
        <v>204</v>
      </c>
      <c r="B23" s="64" t="s">
        <v>99</v>
      </c>
      <c r="C23" s="20"/>
      <c r="D23" s="59">
        <v>9.631</v>
      </c>
      <c r="E23" s="59">
        <v>9.765</v>
      </c>
      <c r="F23" s="60">
        <v>9.816</v>
      </c>
      <c r="G23" s="59">
        <v>0</v>
      </c>
      <c r="H23" s="59"/>
      <c r="I23" s="60"/>
      <c r="J23" s="4"/>
      <c r="K23" s="4"/>
      <c r="L23" s="4"/>
      <c r="M23" s="5"/>
    </row>
    <row r="24" spans="1:13" ht="72" customHeight="1">
      <c r="A24" s="65" t="s">
        <v>203</v>
      </c>
      <c r="B24" s="108" t="s">
        <v>108</v>
      </c>
      <c r="C24" s="20"/>
      <c r="D24" s="59">
        <v>0.764</v>
      </c>
      <c r="E24" s="59">
        <v>0.567</v>
      </c>
      <c r="F24" s="60">
        <v>0.461</v>
      </c>
      <c r="G24" s="59">
        <v>0</v>
      </c>
      <c r="H24" s="59"/>
      <c r="I24" s="60"/>
      <c r="J24" s="4"/>
      <c r="K24" s="4"/>
      <c r="L24" s="4"/>
      <c r="M24" s="5"/>
    </row>
    <row r="25" spans="1:13" s="72" customFormat="1" ht="89.25" customHeight="1">
      <c r="A25" s="65" t="s">
        <v>102</v>
      </c>
      <c r="B25" s="109" t="s">
        <v>109</v>
      </c>
      <c r="C25" s="20"/>
      <c r="D25" s="59">
        <f>D26+D27</f>
        <v>17.724999999999998</v>
      </c>
      <c r="E25" s="59">
        <f>E26+E27</f>
        <v>13.299</v>
      </c>
      <c r="F25" s="60">
        <f>F27+F26</f>
        <v>13.2965</v>
      </c>
      <c r="G25" s="59">
        <v>0</v>
      </c>
      <c r="H25" s="59"/>
      <c r="I25" s="60"/>
      <c r="J25" s="4"/>
      <c r="K25" s="4"/>
      <c r="L25" s="4"/>
      <c r="M25" s="5"/>
    </row>
    <row r="26" spans="1:13" ht="101.25" customHeight="1">
      <c r="A26" s="65" t="s">
        <v>205</v>
      </c>
      <c r="B26" s="110" t="s">
        <v>110</v>
      </c>
      <c r="C26" s="20"/>
      <c r="D26" s="59">
        <v>17.168</v>
      </c>
      <c r="E26" s="59">
        <v>11.067</v>
      </c>
      <c r="F26" s="60">
        <v>11.06425</v>
      </c>
      <c r="G26" s="59"/>
      <c r="H26" s="59"/>
      <c r="I26" s="60"/>
      <c r="J26" s="4"/>
      <c r="K26" s="4"/>
      <c r="L26" s="4"/>
      <c r="M26" s="5"/>
    </row>
    <row r="27" spans="1:13" ht="82.5" customHeight="1">
      <c r="A27" s="65" t="s">
        <v>206</v>
      </c>
      <c r="B27" s="111" t="s">
        <v>111</v>
      </c>
      <c r="C27" s="20"/>
      <c r="D27" s="59">
        <v>0.557</v>
      </c>
      <c r="E27" s="59">
        <v>2.232</v>
      </c>
      <c r="F27" s="60">
        <v>2.23225</v>
      </c>
      <c r="G27" s="59"/>
      <c r="H27" s="59"/>
      <c r="I27" s="60"/>
      <c r="J27" s="4"/>
      <c r="K27" s="4"/>
      <c r="L27" s="4"/>
      <c r="M27" s="5"/>
    </row>
    <row r="28" spans="1:13" s="72" customFormat="1" ht="54.75" customHeight="1">
      <c r="A28" s="65" t="s">
        <v>103</v>
      </c>
      <c r="B28" s="113" t="s">
        <v>112</v>
      </c>
      <c r="C28" s="20"/>
      <c r="D28" s="59">
        <v>4.72</v>
      </c>
      <c r="E28" s="59">
        <v>5.971</v>
      </c>
      <c r="F28" s="60">
        <v>6.242</v>
      </c>
      <c r="G28" s="59"/>
      <c r="H28" s="59"/>
      <c r="I28" s="60"/>
      <c r="J28" s="4"/>
      <c r="K28" s="4"/>
      <c r="L28" s="4"/>
      <c r="M28" s="5"/>
    </row>
    <row r="29" spans="1:13" s="72" customFormat="1" ht="116.25" customHeight="1">
      <c r="A29" s="65" t="s">
        <v>104</v>
      </c>
      <c r="B29" s="109" t="s">
        <v>100</v>
      </c>
      <c r="C29" s="20"/>
      <c r="D29" s="59">
        <f>D31+D30</f>
        <v>4.720000000000001</v>
      </c>
      <c r="E29" s="59">
        <f>E31+E30</f>
        <v>6.917999999999999</v>
      </c>
      <c r="F29" s="60">
        <f>F31+F30</f>
        <v>6.937250000000001</v>
      </c>
      <c r="G29" s="59"/>
      <c r="H29" s="59"/>
      <c r="I29" s="60"/>
      <c r="J29" s="4"/>
      <c r="K29" s="4"/>
      <c r="L29" s="4"/>
      <c r="M29" s="5"/>
    </row>
    <row r="30" spans="1:13" ht="44.25" customHeight="1">
      <c r="A30" s="65" t="s">
        <v>207</v>
      </c>
      <c r="B30" s="115" t="s">
        <v>113</v>
      </c>
      <c r="C30" s="20"/>
      <c r="D30" s="59">
        <v>2.95</v>
      </c>
      <c r="E30" s="59">
        <v>4.281</v>
      </c>
      <c r="F30" s="60">
        <v>4.23725</v>
      </c>
      <c r="G30" s="59"/>
      <c r="H30" s="59"/>
      <c r="I30" s="60"/>
      <c r="J30" s="4"/>
      <c r="K30" s="4"/>
      <c r="L30" s="4"/>
      <c r="M30" s="5"/>
    </row>
    <row r="31" spans="1:13" ht="51.75" customHeight="1">
      <c r="A31" s="65" t="s">
        <v>208</v>
      </c>
      <c r="B31" s="115" t="s">
        <v>114</v>
      </c>
      <c r="C31" s="20"/>
      <c r="D31" s="59">
        <v>1.77</v>
      </c>
      <c r="E31" s="59">
        <v>2.637</v>
      </c>
      <c r="F31" s="60">
        <v>2.7</v>
      </c>
      <c r="G31" s="59"/>
      <c r="H31" s="59"/>
      <c r="I31" s="60"/>
      <c r="J31" s="4"/>
      <c r="K31" s="4"/>
      <c r="L31" s="4"/>
      <c r="M31" s="5"/>
    </row>
    <row r="32" spans="1:13" s="72" customFormat="1" ht="67.5" customHeight="1">
      <c r="A32" s="65" t="s">
        <v>118</v>
      </c>
      <c r="B32" s="109" t="s">
        <v>115</v>
      </c>
      <c r="C32" s="20"/>
      <c r="D32" s="59">
        <f>D34+D33</f>
        <v>2.331</v>
      </c>
      <c r="E32" s="59">
        <f>E34+E33</f>
        <v>2.918</v>
      </c>
      <c r="F32" s="59">
        <f>F34+F33</f>
        <v>2.91725</v>
      </c>
      <c r="G32" s="59">
        <v>0</v>
      </c>
      <c r="H32" s="59"/>
      <c r="I32" s="60"/>
      <c r="J32" s="4"/>
      <c r="K32" s="4"/>
      <c r="L32" s="4"/>
      <c r="M32" s="5"/>
    </row>
    <row r="33" spans="1:13" ht="46.5" customHeight="1">
      <c r="A33" s="65" t="s">
        <v>209</v>
      </c>
      <c r="B33" s="3" t="s">
        <v>116</v>
      </c>
      <c r="C33" s="20"/>
      <c r="D33" s="59">
        <v>0.195</v>
      </c>
      <c r="E33" s="59">
        <v>0.782</v>
      </c>
      <c r="F33" s="59">
        <v>0.78125</v>
      </c>
      <c r="G33" s="59">
        <v>0</v>
      </c>
      <c r="H33" s="59"/>
      <c r="I33" s="60"/>
      <c r="J33" s="4"/>
      <c r="K33" s="4"/>
      <c r="L33" s="4"/>
      <c r="M33" s="5"/>
    </row>
    <row r="34" spans="1:13" ht="39" customHeight="1">
      <c r="A34" s="65" t="s">
        <v>210</v>
      </c>
      <c r="B34" s="3" t="s">
        <v>117</v>
      </c>
      <c r="C34" s="20"/>
      <c r="D34" s="59">
        <v>2.136</v>
      </c>
      <c r="E34" s="59">
        <v>2.136</v>
      </c>
      <c r="F34" s="59">
        <v>2.136</v>
      </c>
      <c r="G34" s="59">
        <v>0</v>
      </c>
      <c r="H34" s="59"/>
      <c r="I34" s="60"/>
      <c r="J34" s="4"/>
      <c r="K34" s="4"/>
      <c r="L34" s="4"/>
      <c r="M34" s="5"/>
    </row>
    <row r="35" spans="1:13" s="72" customFormat="1" ht="71.25" customHeight="1">
      <c r="A35" s="65" t="s">
        <v>121</v>
      </c>
      <c r="B35" s="45" t="s">
        <v>172</v>
      </c>
      <c r="C35" s="20"/>
      <c r="D35" s="59">
        <v>1.338</v>
      </c>
      <c r="E35" s="59">
        <v>1.506</v>
      </c>
      <c r="F35" s="59">
        <v>1.506</v>
      </c>
      <c r="G35" s="59">
        <v>0</v>
      </c>
      <c r="H35" s="59"/>
      <c r="I35" s="60"/>
      <c r="J35" s="4"/>
      <c r="K35" s="4"/>
      <c r="L35" s="4"/>
      <c r="M35" s="5"/>
    </row>
    <row r="36" spans="1:13" s="72" customFormat="1" ht="132.75" customHeight="1">
      <c r="A36" s="65" t="s">
        <v>119</v>
      </c>
      <c r="B36" s="45" t="s">
        <v>120</v>
      </c>
      <c r="C36" s="20"/>
      <c r="D36" s="59">
        <f>D37+D38+D39+D40+D41+D42+D43+D44+D45+D46+D47</f>
        <v>10.907119999999997</v>
      </c>
      <c r="E36" s="59">
        <f>E37+E38+E39+E40+E41+E42+E43+E44+E45+E46+E47</f>
        <v>11.975999999999999</v>
      </c>
      <c r="F36" s="59">
        <f>F37+F38+F39+F40+F41+F42+F43+F44+F45+F46+F47</f>
        <v>13.833000000000002</v>
      </c>
      <c r="G36" s="59">
        <v>0</v>
      </c>
      <c r="H36" s="59"/>
      <c r="I36" s="60"/>
      <c r="J36" s="4"/>
      <c r="K36" s="4"/>
      <c r="L36" s="4"/>
      <c r="M36" s="5"/>
    </row>
    <row r="37" spans="1:13" ht="57.75" customHeight="1">
      <c r="A37" s="65" t="s">
        <v>211</v>
      </c>
      <c r="B37" s="116" t="s">
        <v>122</v>
      </c>
      <c r="C37" s="20"/>
      <c r="D37" s="59">
        <v>0.3288</v>
      </c>
      <c r="E37" s="59">
        <v>0.322</v>
      </c>
      <c r="F37" s="59">
        <v>0.373</v>
      </c>
      <c r="G37" s="59">
        <v>0</v>
      </c>
      <c r="H37" s="59"/>
      <c r="I37" s="60"/>
      <c r="J37" s="4"/>
      <c r="K37" s="4"/>
      <c r="L37" s="4"/>
      <c r="M37" s="5"/>
    </row>
    <row r="38" spans="1:13" ht="60" customHeight="1">
      <c r="A38" s="65" t="s">
        <v>212</v>
      </c>
      <c r="B38" s="116" t="s">
        <v>123</v>
      </c>
      <c r="C38" s="20"/>
      <c r="D38" s="59">
        <v>0.11564</v>
      </c>
      <c r="E38" s="59">
        <v>0.116</v>
      </c>
      <c r="F38" s="59">
        <v>0.116</v>
      </c>
      <c r="G38" s="59">
        <v>0</v>
      </c>
      <c r="H38" s="59"/>
      <c r="I38" s="60"/>
      <c r="J38" s="4"/>
      <c r="K38" s="4"/>
      <c r="L38" s="4"/>
      <c r="M38" s="5"/>
    </row>
    <row r="39" spans="1:13" ht="57" customHeight="1">
      <c r="A39" s="65" t="s">
        <v>213</v>
      </c>
      <c r="B39" s="116" t="s">
        <v>124</v>
      </c>
      <c r="C39" s="20"/>
      <c r="D39" s="59">
        <v>0.3222</v>
      </c>
      <c r="E39" s="59">
        <v>0.322</v>
      </c>
      <c r="F39" s="59">
        <v>0.322</v>
      </c>
      <c r="G39" s="59">
        <v>0</v>
      </c>
      <c r="H39" s="59"/>
      <c r="I39" s="60"/>
      <c r="J39" s="4"/>
      <c r="K39" s="4"/>
      <c r="L39" s="4"/>
      <c r="M39" s="5"/>
    </row>
    <row r="40" spans="1:13" ht="53.25" customHeight="1">
      <c r="A40" s="65" t="s">
        <v>214</v>
      </c>
      <c r="B40" s="116" t="s">
        <v>125</v>
      </c>
      <c r="C40" s="20"/>
      <c r="D40" s="59">
        <v>0.99175</v>
      </c>
      <c r="E40" s="59">
        <v>1.112</v>
      </c>
      <c r="F40" s="59">
        <v>1.113</v>
      </c>
      <c r="G40" s="59">
        <v>0</v>
      </c>
      <c r="H40" s="59"/>
      <c r="I40" s="60"/>
      <c r="J40" s="4"/>
      <c r="K40" s="4"/>
      <c r="L40" s="4"/>
      <c r="M40" s="5"/>
    </row>
    <row r="41" spans="1:13" ht="51.75" customHeight="1">
      <c r="A41" s="65" t="s">
        <v>215</v>
      </c>
      <c r="B41" s="116" t="s">
        <v>126</v>
      </c>
      <c r="C41" s="59"/>
      <c r="D41" s="59">
        <v>1.40493</v>
      </c>
      <c r="E41" s="59">
        <v>1.914</v>
      </c>
      <c r="F41" s="59">
        <v>1.896</v>
      </c>
      <c r="G41" s="59">
        <v>0</v>
      </c>
      <c r="H41" s="59"/>
      <c r="I41" s="60"/>
      <c r="J41" s="4"/>
      <c r="K41" s="4"/>
      <c r="L41" s="4"/>
      <c r="M41" s="5"/>
    </row>
    <row r="42" spans="1:13" ht="39" customHeight="1">
      <c r="A42" s="65" t="s">
        <v>216</v>
      </c>
      <c r="B42" s="116" t="s">
        <v>127</v>
      </c>
      <c r="C42" s="61"/>
      <c r="D42" s="61">
        <v>1.85359</v>
      </c>
      <c r="E42" s="61">
        <v>0.767</v>
      </c>
      <c r="F42" s="60">
        <v>2.471</v>
      </c>
      <c r="G42" s="4"/>
      <c r="H42" s="4"/>
      <c r="I42" s="4"/>
      <c r="J42" s="4"/>
      <c r="K42" s="4"/>
      <c r="L42" s="4"/>
      <c r="M42" s="5"/>
    </row>
    <row r="43" spans="1:13" ht="33.75" customHeight="1">
      <c r="A43" s="65" t="s">
        <v>217</v>
      </c>
      <c r="B43" s="116" t="s">
        <v>128</v>
      </c>
      <c r="C43" s="59"/>
      <c r="D43" s="61">
        <v>3.26457</v>
      </c>
      <c r="E43" s="61">
        <v>3.498</v>
      </c>
      <c r="F43" s="60">
        <v>3.618</v>
      </c>
      <c r="G43" s="4"/>
      <c r="H43" s="4"/>
      <c r="I43" s="4"/>
      <c r="J43" s="4"/>
      <c r="K43" s="4"/>
      <c r="L43" s="4"/>
      <c r="M43" s="5"/>
    </row>
    <row r="44" spans="1:13" ht="24.75" customHeight="1">
      <c r="A44" s="65" t="s">
        <v>218</v>
      </c>
      <c r="B44" s="116" t="s">
        <v>129</v>
      </c>
      <c r="C44" s="61"/>
      <c r="D44" s="61">
        <v>0.11564</v>
      </c>
      <c r="E44" s="61">
        <v>0.177</v>
      </c>
      <c r="F44" s="60">
        <v>0.118</v>
      </c>
      <c r="G44" s="4"/>
      <c r="H44" s="4"/>
      <c r="I44" s="4"/>
      <c r="J44" s="4"/>
      <c r="K44" s="4"/>
      <c r="L44" s="4"/>
      <c r="M44" s="5"/>
    </row>
    <row r="45" spans="1:13" ht="25.5" customHeight="1">
      <c r="A45" s="65" t="s">
        <v>219</v>
      </c>
      <c r="B45" s="116" t="s">
        <v>130</v>
      </c>
      <c r="C45" s="61"/>
      <c r="D45" s="61">
        <v>0.585</v>
      </c>
      <c r="E45" s="61">
        <v>0.1</v>
      </c>
      <c r="F45" s="60">
        <v>0.1</v>
      </c>
      <c r="G45" s="4"/>
      <c r="H45" s="4"/>
      <c r="I45" s="4"/>
      <c r="J45" s="4"/>
      <c r="K45" s="4"/>
      <c r="L45" s="4"/>
      <c r="M45" s="5"/>
    </row>
    <row r="46" spans="1:13" ht="36.75" customHeight="1">
      <c r="A46" s="65" t="s">
        <v>220</v>
      </c>
      <c r="B46" s="116" t="s">
        <v>131</v>
      </c>
      <c r="C46" s="61"/>
      <c r="D46" s="59">
        <v>0.116</v>
      </c>
      <c r="E46" s="59">
        <v>0.175</v>
      </c>
      <c r="F46" s="59">
        <v>0.233</v>
      </c>
      <c r="G46" s="59">
        <v>0</v>
      </c>
      <c r="H46" s="4"/>
      <c r="I46" s="4"/>
      <c r="J46" s="4"/>
      <c r="K46" s="4"/>
      <c r="L46" s="4"/>
      <c r="M46" s="5"/>
    </row>
    <row r="47" spans="1:13" ht="37.5" customHeight="1">
      <c r="A47" s="65" t="s">
        <v>221</v>
      </c>
      <c r="B47" s="116" t="s">
        <v>132</v>
      </c>
      <c r="C47" s="59"/>
      <c r="D47" s="59">
        <v>1.809</v>
      </c>
      <c r="E47" s="59">
        <v>3.473</v>
      </c>
      <c r="F47" s="67">
        <v>3.473</v>
      </c>
      <c r="G47" s="59">
        <v>0</v>
      </c>
      <c r="H47" s="4"/>
      <c r="I47" s="4"/>
      <c r="J47" s="4"/>
      <c r="K47" s="4"/>
      <c r="L47" s="4"/>
      <c r="M47" s="5"/>
    </row>
    <row r="48" spans="1:13" s="72" customFormat="1" ht="81" customHeight="1">
      <c r="A48" s="65" t="s">
        <v>137</v>
      </c>
      <c r="B48" s="117" t="s">
        <v>133</v>
      </c>
      <c r="C48" s="20"/>
      <c r="D48" s="59">
        <f>D51+D50+D49</f>
        <v>2.726</v>
      </c>
      <c r="E48" s="59">
        <f>E51+E50+E49</f>
        <v>2.303</v>
      </c>
      <c r="F48" s="59">
        <f>F51+F50+F49</f>
        <v>2.31</v>
      </c>
      <c r="G48" s="59"/>
      <c r="H48" s="4"/>
      <c r="I48" s="4"/>
      <c r="J48" s="4"/>
      <c r="K48" s="4"/>
      <c r="L48" s="4"/>
      <c r="M48" s="5"/>
    </row>
    <row r="49" spans="1:13" ht="48" customHeight="1">
      <c r="A49" s="21" t="s">
        <v>222</v>
      </c>
      <c r="B49" s="118" t="s">
        <v>134</v>
      </c>
      <c r="C49" s="20"/>
      <c r="D49" s="59">
        <v>0.203</v>
      </c>
      <c r="E49" s="59">
        <v>0.132</v>
      </c>
      <c r="F49" s="67">
        <v>0.133</v>
      </c>
      <c r="G49" s="59"/>
      <c r="H49" s="4"/>
      <c r="I49" s="4"/>
      <c r="J49" s="4"/>
      <c r="K49" s="4"/>
      <c r="L49" s="4"/>
      <c r="M49" s="5"/>
    </row>
    <row r="50" spans="1:13" ht="60" customHeight="1">
      <c r="A50" s="21" t="s">
        <v>223</v>
      </c>
      <c r="B50" s="118" t="s">
        <v>135</v>
      </c>
      <c r="C50" s="20"/>
      <c r="D50" s="59">
        <v>0.242</v>
      </c>
      <c r="E50" s="59">
        <v>0.146</v>
      </c>
      <c r="F50" s="67">
        <v>0.148</v>
      </c>
      <c r="G50" s="59"/>
      <c r="H50" s="4"/>
      <c r="I50" s="4"/>
      <c r="J50" s="4"/>
      <c r="K50" s="4"/>
      <c r="L50" s="4"/>
      <c r="M50" s="5"/>
    </row>
    <row r="51" spans="1:13" ht="38.25" customHeight="1">
      <c r="A51" s="21" t="s">
        <v>224</v>
      </c>
      <c r="B51" s="118" t="s">
        <v>136</v>
      </c>
      <c r="C51" s="20"/>
      <c r="D51" s="59">
        <v>2.281</v>
      </c>
      <c r="E51" s="59">
        <v>2.025</v>
      </c>
      <c r="F51" s="67">
        <v>2.029</v>
      </c>
      <c r="G51" s="59"/>
      <c r="H51" s="4"/>
      <c r="I51" s="4"/>
      <c r="J51" s="4"/>
      <c r="K51" s="4"/>
      <c r="L51" s="4"/>
      <c r="M51" s="5"/>
    </row>
    <row r="52" spans="1:13" ht="38.25" customHeight="1">
      <c r="A52" s="21" t="s">
        <v>4</v>
      </c>
      <c r="B52" s="20" t="s">
        <v>138</v>
      </c>
      <c r="C52" s="20"/>
      <c r="D52" s="59"/>
      <c r="E52" s="59"/>
      <c r="F52" s="67"/>
      <c r="G52" s="59"/>
      <c r="H52" s="4"/>
      <c r="I52" s="4"/>
      <c r="J52" s="4"/>
      <c r="K52" s="4"/>
      <c r="L52" s="4"/>
      <c r="M52" s="5"/>
    </row>
    <row r="53" spans="1:13" ht="38.25" customHeight="1">
      <c r="A53" s="21" t="s">
        <v>5</v>
      </c>
      <c r="B53" s="20" t="s">
        <v>59</v>
      </c>
      <c r="C53" s="20"/>
      <c r="D53" s="59"/>
      <c r="E53" s="59"/>
      <c r="F53" s="67"/>
      <c r="G53" s="59"/>
      <c r="H53" s="4"/>
      <c r="I53" s="4"/>
      <c r="J53" s="4"/>
      <c r="K53" s="4"/>
      <c r="L53" s="4"/>
      <c r="M53" s="5"/>
    </row>
    <row r="54" spans="1:13" ht="29.25" customHeight="1">
      <c r="A54" s="21" t="s">
        <v>6</v>
      </c>
      <c r="B54" s="45" t="s">
        <v>139</v>
      </c>
      <c r="C54" s="20"/>
      <c r="D54" s="59"/>
      <c r="E54" s="59"/>
      <c r="F54" s="67"/>
      <c r="G54" s="59"/>
      <c r="H54" s="4"/>
      <c r="I54" s="4"/>
      <c r="J54" s="4"/>
      <c r="K54" s="4"/>
      <c r="L54" s="4"/>
      <c r="M54" s="5"/>
    </row>
    <row r="55" spans="1:13" s="72" customFormat="1" ht="49.5" customHeight="1">
      <c r="A55" s="21" t="s">
        <v>142</v>
      </c>
      <c r="B55" s="131" t="s">
        <v>140</v>
      </c>
      <c r="C55" s="20"/>
      <c r="D55" s="59">
        <f>D56+D61</f>
        <v>3.7840000000000003</v>
      </c>
      <c r="E55" s="59">
        <f>E56+E61</f>
        <v>3.552</v>
      </c>
      <c r="F55" s="59">
        <f>F56+F61</f>
        <v>3.552</v>
      </c>
      <c r="G55" s="59"/>
      <c r="H55" s="4"/>
      <c r="I55" s="4"/>
      <c r="J55" s="4"/>
      <c r="K55" s="4"/>
      <c r="L55" s="4"/>
      <c r="M55" s="5"/>
    </row>
    <row r="56" spans="1:13" ht="53.25" customHeight="1">
      <c r="A56" s="21" t="s">
        <v>143</v>
      </c>
      <c r="B56" s="45" t="s">
        <v>141</v>
      </c>
      <c r="C56" s="20"/>
      <c r="D56" s="59">
        <f>D57+D58+D59+D60</f>
        <v>3.0940000000000003</v>
      </c>
      <c r="E56" s="59">
        <f>E57+E58+E59+E60</f>
        <v>2.863</v>
      </c>
      <c r="F56" s="59">
        <f>F57+F58+F59+F60</f>
        <v>2.863</v>
      </c>
      <c r="G56" s="59"/>
      <c r="H56" s="4"/>
      <c r="I56" s="4"/>
      <c r="J56" s="4"/>
      <c r="K56" s="4"/>
      <c r="L56" s="4"/>
      <c r="M56" s="5"/>
    </row>
    <row r="57" spans="1:13" ht="40.5" customHeight="1">
      <c r="A57" s="66" t="s">
        <v>225</v>
      </c>
      <c r="B57" s="3" t="s">
        <v>146</v>
      </c>
      <c r="C57" s="3"/>
      <c r="D57" s="59">
        <v>0.502</v>
      </c>
      <c r="E57" s="59">
        <v>0.51</v>
      </c>
      <c r="F57" s="59">
        <v>0.51</v>
      </c>
      <c r="G57" s="59">
        <v>0</v>
      </c>
      <c r="H57" s="4"/>
      <c r="I57" s="4"/>
      <c r="J57" s="4"/>
      <c r="K57" s="4"/>
      <c r="L57" s="4"/>
      <c r="M57" s="5"/>
    </row>
    <row r="58" spans="1:13" ht="42" customHeight="1">
      <c r="A58" s="66" t="s">
        <v>226</v>
      </c>
      <c r="B58" s="3" t="s">
        <v>147</v>
      </c>
      <c r="C58" s="3"/>
      <c r="D58" s="59">
        <v>0.623</v>
      </c>
      <c r="E58" s="59">
        <v>0.632</v>
      </c>
      <c r="F58" s="59">
        <v>0.632</v>
      </c>
      <c r="G58" s="59">
        <v>0</v>
      </c>
      <c r="H58" s="4"/>
      <c r="I58" s="4"/>
      <c r="J58" s="4"/>
      <c r="K58" s="4"/>
      <c r="L58" s="4"/>
      <c r="M58" s="5"/>
    </row>
    <row r="59" spans="1:13" ht="36" customHeight="1">
      <c r="A59" s="66" t="s">
        <v>227</v>
      </c>
      <c r="B59" s="3" t="s">
        <v>148</v>
      </c>
      <c r="C59" s="3"/>
      <c r="D59" s="59">
        <v>1.115</v>
      </c>
      <c r="E59" s="59">
        <v>1.064</v>
      </c>
      <c r="F59" s="59">
        <v>1.064</v>
      </c>
      <c r="G59" s="59">
        <v>0</v>
      </c>
      <c r="H59" s="4"/>
      <c r="I59" s="4"/>
      <c r="J59" s="4"/>
      <c r="K59" s="4"/>
      <c r="L59" s="4"/>
      <c r="M59" s="5"/>
    </row>
    <row r="60" spans="1:13" ht="29.25" customHeight="1">
      <c r="A60" s="66" t="s">
        <v>228</v>
      </c>
      <c r="B60" s="3" t="s">
        <v>149</v>
      </c>
      <c r="C60" s="3"/>
      <c r="D60" s="59">
        <v>0.854</v>
      </c>
      <c r="E60" s="59">
        <v>0.657</v>
      </c>
      <c r="F60" s="59">
        <v>0.657</v>
      </c>
      <c r="G60" s="59"/>
      <c r="H60" s="4"/>
      <c r="I60" s="4"/>
      <c r="J60" s="4"/>
      <c r="K60" s="4"/>
      <c r="L60" s="4"/>
      <c r="M60" s="5"/>
    </row>
    <row r="61" spans="1:13" ht="40.5" customHeight="1">
      <c r="A61" s="66" t="s">
        <v>144</v>
      </c>
      <c r="B61" s="45" t="s">
        <v>145</v>
      </c>
      <c r="C61" s="3"/>
      <c r="D61" s="59">
        <v>0.69</v>
      </c>
      <c r="E61" s="59">
        <v>0.689</v>
      </c>
      <c r="F61" s="59">
        <v>0.689</v>
      </c>
      <c r="G61" s="59"/>
      <c r="H61" s="4"/>
      <c r="I61" s="4"/>
      <c r="J61" s="4"/>
      <c r="K61" s="4"/>
      <c r="L61" s="4"/>
      <c r="M61" s="5"/>
    </row>
    <row r="62" spans="1:13" ht="15.75" customHeight="1">
      <c r="A62" s="85" t="s">
        <v>41</v>
      </c>
      <c r="B62" s="86"/>
      <c r="C62" s="3"/>
      <c r="D62" s="3"/>
      <c r="E62" s="3"/>
      <c r="F62" s="4"/>
      <c r="G62" s="4"/>
      <c r="H62" s="4"/>
      <c r="I62" s="4"/>
      <c r="J62" s="4"/>
      <c r="K62" s="4"/>
      <c r="L62" s="4"/>
      <c r="M62" s="5"/>
    </row>
    <row r="63" spans="1:13" ht="31.5">
      <c r="A63" s="21"/>
      <c r="B63" s="20" t="s">
        <v>58</v>
      </c>
      <c r="C63" s="20"/>
      <c r="D63" s="3"/>
      <c r="E63" s="3"/>
      <c r="F63" s="4"/>
      <c r="G63" s="4"/>
      <c r="H63" s="4"/>
      <c r="I63" s="4"/>
      <c r="J63" s="4"/>
      <c r="K63" s="4"/>
      <c r="L63" s="4"/>
      <c r="M63" s="5"/>
    </row>
    <row r="64" spans="1:13" ht="15.75">
      <c r="A64" s="15">
        <v>1</v>
      </c>
      <c r="B64" s="3" t="s">
        <v>26</v>
      </c>
      <c r="C64" s="3"/>
      <c r="D64" s="3"/>
      <c r="E64" s="3"/>
      <c r="F64" s="4"/>
      <c r="G64" s="4"/>
      <c r="H64" s="4"/>
      <c r="I64" s="4"/>
      <c r="J64" s="4"/>
      <c r="K64" s="4"/>
      <c r="L64" s="4"/>
      <c r="M64" s="5"/>
    </row>
    <row r="65" spans="1:13" ht="15.75">
      <c r="A65" s="15">
        <v>2</v>
      </c>
      <c r="B65" s="3" t="s">
        <v>28</v>
      </c>
      <c r="C65" s="3"/>
      <c r="D65" s="3"/>
      <c r="E65" s="3"/>
      <c r="F65" s="4"/>
      <c r="G65" s="4"/>
      <c r="H65" s="4"/>
      <c r="I65" s="4"/>
      <c r="J65" s="4"/>
      <c r="K65" s="4"/>
      <c r="L65" s="4"/>
      <c r="M65" s="5"/>
    </row>
    <row r="66" spans="1:13" ht="16.5" thickBot="1">
      <c r="A66" s="30" t="s">
        <v>27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2"/>
    </row>
    <row r="67" spans="1:13" ht="15.75">
      <c r="A67" s="28"/>
      <c r="B67" s="28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1:13" ht="15.75">
      <c r="A68" s="28"/>
      <c r="B68" s="29" t="s">
        <v>71</v>
      </c>
      <c r="C68" s="27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ht="15.75" customHeight="1">
      <c r="A69" s="28"/>
      <c r="B69" s="80" t="s">
        <v>72</v>
      </c>
      <c r="C69" s="80"/>
      <c r="D69" s="80"/>
      <c r="E69" s="80"/>
      <c r="F69" s="28"/>
      <c r="G69" s="28"/>
      <c r="H69" s="28"/>
      <c r="I69" s="28"/>
      <c r="J69" s="28"/>
      <c r="K69" s="28"/>
      <c r="L69" s="28"/>
      <c r="M69" s="28"/>
    </row>
    <row r="70" spans="1:13" ht="15.75">
      <c r="A70" s="27"/>
      <c r="B70" s="14" t="s">
        <v>73</v>
      </c>
      <c r="C70" s="14"/>
      <c r="D70" s="14"/>
      <c r="E70" s="14"/>
      <c r="F70" s="27"/>
      <c r="G70" s="27"/>
      <c r="H70" s="27"/>
      <c r="I70" s="27"/>
      <c r="J70" s="27"/>
      <c r="K70" s="27"/>
      <c r="L70" s="27"/>
      <c r="M70" s="27"/>
    </row>
    <row r="71" spans="1:13" ht="15.75">
      <c r="A71" s="27"/>
      <c r="B71" s="14"/>
      <c r="C71" s="14"/>
      <c r="D71" s="14"/>
      <c r="E71" s="14"/>
      <c r="F71" s="27"/>
      <c r="G71" s="27"/>
      <c r="H71" s="27"/>
      <c r="I71" s="27"/>
      <c r="J71" s="27"/>
      <c r="K71" s="27"/>
      <c r="L71" s="27"/>
      <c r="M71" s="27"/>
    </row>
    <row r="72" spans="1:13" ht="15.75" customHeight="1">
      <c r="A72" s="27"/>
      <c r="B72" s="132" t="s">
        <v>74</v>
      </c>
      <c r="C72" s="132"/>
      <c r="D72" s="132"/>
      <c r="E72" s="132"/>
      <c r="F72" s="27"/>
      <c r="G72" s="27"/>
      <c r="H72" s="27"/>
      <c r="I72" s="27"/>
      <c r="J72" s="27"/>
      <c r="K72" s="27"/>
      <c r="L72" s="27"/>
      <c r="M72" s="27"/>
    </row>
    <row r="73" spans="1:13" ht="15.75">
      <c r="A73" s="22"/>
      <c r="B73" s="10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</row>
    <row r="74" spans="1:13" ht="15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</row>
    <row r="75" ht="15.75">
      <c r="A75" s="11"/>
    </row>
    <row r="76" spans="1:3" ht="15.75">
      <c r="A76" s="17"/>
      <c r="C76" s="18"/>
    </row>
    <row r="77" spans="4:13" ht="15.75">
      <c r="D77" s="19"/>
      <c r="F77" s="50"/>
      <c r="G77" s="50"/>
      <c r="H77" s="23"/>
      <c r="I77" s="23"/>
      <c r="J77" s="23"/>
      <c r="K77" s="23"/>
      <c r="L77" s="23"/>
      <c r="M77" s="23"/>
    </row>
    <row r="78" spans="1:4" ht="15.75">
      <c r="A78" s="14"/>
      <c r="D78" s="13"/>
    </row>
  </sheetData>
  <sheetProtection/>
  <mergeCells count="16">
    <mergeCell ref="A7:M7"/>
    <mergeCell ref="B72:E72"/>
    <mergeCell ref="B69:E69"/>
    <mergeCell ref="D16:E17"/>
    <mergeCell ref="A62:B62"/>
    <mergeCell ref="M16:M18"/>
    <mergeCell ref="I16:L16"/>
    <mergeCell ref="A16:A18"/>
    <mergeCell ref="H16:H18"/>
    <mergeCell ref="J17:J18"/>
    <mergeCell ref="B16:B18"/>
    <mergeCell ref="K17:L17"/>
    <mergeCell ref="I17:I18"/>
    <mergeCell ref="C16:C18"/>
    <mergeCell ref="F16:F18"/>
    <mergeCell ref="G16:G18"/>
  </mergeCells>
  <conditionalFormatting sqref="B32:B34">
    <cfRule type="expression" priority="6" dxfId="0" stopIfTrue="1">
      <formula>#REF!="Г"</formula>
    </cfRule>
  </conditionalFormatting>
  <conditionalFormatting sqref="B28">
    <cfRule type="expression" priority="3" dxfId="0" stopIfTrue="1">
      <formula>#REF!="Г"</formula>
    </cfRule>
  </conditionalFormatting>
  <conditionalFormatting sqref="B29">
    <cfRule type="expression" priority="2" dxfId="0" stopIfTrue="1">
      <formula>#REF!="Г"</formula>
    </cfRule>
  </conditionalFormatting>
  <conditionalFormatting sqref="B32">
    <cfRule type="expression" priority="1" dxfId="0" stopIfTrue="1">
      <formula>#REF!="Г"</formula>
    </cfRule>
  </conditionalFormatting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8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G73"/>
  <sheetViews>
    <sheetView view="pageBreakPreview" zoomScale="80" zoomScaleSheetLayoutView="80" zoomScalePageLayoutView="0" workbookViewId="0" topLeftCell="A1">
      <selection activeCell="E28" sqref="E28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25390625" style="1" bestFit="1" customWidth="1"/>
    <col min="4" max="4" width="10.50390625" style="1" bestFit="1" customWidth="1"/>
    <col min="5" max="5" width="39.625" style="1" customWidth="1"/>
    <col min="6" max="16384" width="9.00390625" style="1" customWidth="1"/>
  </cols>
  <sheetData>
    <row r="2" ht="15.75">
      <c r="E2" s="2" t="s">
        <v>93</v>
      </c>
    </row>
    <row r="3" ht="15.75">
      <c r="E3" s="2" t="s">
        <v>67</v>
      </c>
    </row>
    <row r="4" ht="15.75">
      <c r="E4" s="2" t="s">
        <v>96</v>
      </c>
    </row>
    <row r="5" ht="15.75">
      <c r="E5" s="2"/>
    </row>
    <row r="6" spans="1:7" ht="31.5" customHeight="1">
      <c r="A6" s="78" t="s">
        <v>150</v>
      </c>
      <c r="B6" s="79"/>
      <c r="C6" s="79"/>
      <c r="D6" s="79"/>
      <c r="E6" s="79"/>
      <c r="F6" s="92"/>
      <c r="G6" s="92"/>
    </row>
    <row r="7" spans="1:7" ht="15.75">
      <c r="A7" s="58"/>
      <c r="B7" s="58"/>
      <c r="C7" s="58"/>
      <c r="D7" s="58"/>
      <c r="E7" s="58"/>
      <c r="F7" s="16"/>
      <c r="G7" s="16"/>
    </row>
    <row r="8" ht="15.75">
      <c r="E8" s="2" t="s">
        <v>68</v>
      </c>
    </row>
    <row r="9" ht="15.75">
      <c r="E9" s="2" t="s">
        <v>106</v>
      </c>
    </row>
    <row r="10" ht="15.75">
      <c r="E10" s="2"/>
    </row>
    <row r="11" ht="15.75">
      <c r="E11" s="38" t="s">
        <v>151</v>
      </c>
    </row>
    <row r="12" ht="15.75">
      <c r="E12" s="2"/>
    </row>
    <row r="13" ht="15.75">
      <c r="E13" s="2" t="s">
        <v>69</v>
      </c>
    </row>
    <row r="14" spans="1:7" ht="16.5" thickBot="1">
      <c r="A14" s="13"/>
      <c r="E14" s="2"/>
      <c r="F14" s="16"/>
      <c r="G14" s="16"/>
    </row>
    <row r="15" spans="1:5" ht="32.25" customHeight="1">
      <c r="A15" s="90" t="s">
        <v>10</v>
      </c>
      <c r="B15" s="73" t="s">
        <v>11</v>
      </c>
      <c r="C15" s="81" t="s">
        <v>152</v>
      </c>
      <c r="D15" s="82"/>
      <c r="E15" s="95" t="s">
        <v>12</v>
      </c>
    </row>
    <row r="16" spans="1:5" ht="15.75">
      <c r="A16" s="91"/>
      <c r="B16" s="74"/>
      <c r="C16" s="83"/>
      <c r="D16" s="84"/>
      <c r="E16" s="96"/>
    </row>
    <row r="17" spans="1:5" ht="16.5" thickBot="1">
      <c r="A17" s="93"/>
      <c r="B17" s="94"/>
      <c r="C17" s="34" t="s">
        <v>51</v>
      </c>
      <c r="D17" s="34" t="s">
        <v>62</v>
      </c>
      <c r="E17" s="97"/>
    </row>
    <row r="18" spans="1:7" ht="15.75">
      <c r="A18" s="57">
        <v>1</v>
      </c>
      <c r="B18" s="55" t="s">
        <v>15</v>
      </c>
      <c r="C18" s="68">
        <f>C19+C26+C30+C31+C33</f>
        <v>58.646</v>
      </c>
      <c r="D18" s="68">
        <f>D19+D26+D30+D31+D33</f>
        <v>58.775</v>
      </c>
      <c r="E18" s="33"/>
      <c r="F18" s="6"/>
      <c r="G18" s="6"/>
    </row>
    <row r="19" spans="1:5" ht="31.5">
      <c r="A19" s="43" t="s">
        <v>2</v>
      </c>
      <c r="B19" s="3" t="s">
        <v>16</v>
      </c>
      <c r="C19" s="60">
        <f>C20</f>
        <v>30</v>
      </c>
      <c r="D19" s="60">
        <f>D20</f>
        <v>30</v>
      </c>
      <c r="E19" s="9"/>
    </row>
    <row r="20" spans="1:5" ht="31.5">
      <c r="A20" s="43" t="s">
        <v>17</v>
      </c>
      <c r="B20" s="3" t="s">
        <v>35</v>
      </c>
      <c r="C20" s="60">
        <v>30</v>
      </c>
      <c r="D20" s="60">
        <v>30</v>
      </c>
      <c r="E20" s="9"/>
    </row>
    <row r="21" spans="1:5" ht="15.75">
      <c r="A21" s="43" t="s">
        <v>29</v>
      </c>
      <c r="B21" s="3" t="s">
        <v>36</v>
      </c>
      <c r="C21" s="60"/>
      <c r="D21" s="60"/>
      <c r="E21" s="9"/>
    </row>
    <row r="22" spans="1:5" ht="47.25">
      <c r="A22" s="43" t="s">
        <v>32</v>
      </c>
      <c r="B22" s="3" t="s">
        <v>43</v>
      </c>
      <c r="C22" s="59"/>
      <c r="D22" s="59"/>
      <c r="E22" s="9"/>
    </row>
    <row r="23" spans="1:5" ht="31.5">
      <c r="A23" s="43" t="s">
        <v>33</v>
      </c>
      <c r="B23" s="3" t="s">
        <v>44</v>
      </c>
      <c r="C23" s="59"/>
      <c r="D23" s="59"/>
      <c r="E23" s="9"/>
    </row>
    <row r="24" spans="1:5" ht="31.5">
      <c r="A24" s="43" t="s">
        <v>34</v>
      </c>
      <c r="B24" s="3" t="s">
        <v>45</v>
      </c>
      <c r="C24" s="60"/>
      <c r="D24" s="60"/>
      <c r="E24" s="9"/>
    </row>
    <row r="25" spans="1:5" ht="15.75">
      <c r="A25" s="43" t="s">
        <v>89</v>
      </c>
      <c r="B25" s="3" t="s">
        <v>78</v>
      </c>
      <c r="C25" s="60"/>
      <c r="D25" s="60"/>
      <c r="E25" s="9"/>
    </row>
    <row r="26" spans="1:5" ht="15.75">
      <c r="A26" s="43" t="s">
        <v>3</v>
      </c>
      <c r="B26" s="3" t="s">
        <v>18</v>
      </c>
      <c r="C26" s="60">
        <f>C27</f>
        <v>19.7</v>
      </c>
      <c r="D26" s="60">
        <f>D27</f>
        <v>19.7</v>
      </c>
      <c r="E26" s="9"/>
    </row>
    <row r="27" spans="1:5" ht="15.75">
      <c r="A27" s="43" t="s">
        <v>79</v>
      </c>
      <c r="B27" s="3" t="s">
        <v>82</v>
      </c>
      <c r="C27" s="60">
        <v>19.7</v>
      </c>
      <c r="D27" s="60">
        <v>19.7</v>
      </c>
      <c r="E27" s="9"/>
    </row>
    <row r="28" spans="1:5" ht="15.75">
      <c r="A28" s="43" t="s">
        <v>80</v>
      </c>
      <c r="B28" s="3" t="s">
        <v>83</v>
      </c>
      <c r="C28" s="60"/>
      <c r="D28" s="60"/>
      <c r="E28" s="9"/>
    </row>
    <row r="29" spans="1:5" ht="31.5">
      <c r="A29" s="43" t="s">
        <v>81</v>
      </c>
      <c r="B29" s="3" t="s">
        <v>84</v>
      </c>
      <c r="C29" s="60"/>
      <c r="D29" s="60"/>
      <c r="E29" s="9"/>
    </row>
    <row r="30" spans="1:5" ht="15.75">
      <c r="A30" s="43" t="s">
        <v>9</v>
      </c>
      <c r="B30" s="3" t="s">
        <v>97</v>
      </c>
      <c r="C30" s="60">
        <v>8.946</v>
      </c>
      <c r="D30" s="60">
        <v>8.946</v>
      </c>
      <c r="E30" s="9"/>
    </row>
    <row r="31" spans="1:5" ht="15.75">
      <c r="A31" s="43" t="s">
        <v>19</v>
      </c>
      <c r="B31" s="3" t="s">
        <v>20</v>
      </c>
      <c r="C31" s="3"/>
      <c r="D31" s="3">
        <v>0.129</v>
      </c>
      <c r="E31" s="9"/>
    </row>
    <row r="32" spans="1:5" ht="15.75">
      <c r="A32" s="43" t="s">
        <v>21</v>
      </c>
      <c r="B32" s="3" t="s">
        <v>46</v>
      </c>
      <c r="C32" s="3"/>
      <c r="D32" s="3"/>
      <c r="E32" s="9"/>
    </row>
    <row r="33" spans="1:5" ht="32.25" thickBot="1">
      <c r="A33" s="48" t="s">
        <v>66</v>
      </c>
      <c r="B33" s="49" t="s">
        <v>87</v>
      </c>
      <c r="C33" s="49"/>
      <c r="D33" s="63"/>
      <c r="E33" s="25"/>
    </row>
    <row r="34" spans="1:5" ht="15.75">
      <c r="A34" s="54" t="s">
        <v>4</v>
      </c>
      <c r="B34" s="55" t="s">
        <v>47</v>
      </c>
      <c r="C34" s="55"/>
      <c r="D34" s="61"/>
      <c r="E34" s="56"/>
    </row>
    <row r="35" spans="1:5" ht="15.75">
      <c r="A35" s="43" t="s">
        <v>5</v>
      </c>
      <c r="B35" s="3" t="s">
        <v>52</v>
      </c>
      <c r="C35" s="3"/>
      <c r="D35" s="61"/>
      <c r="E35" s="9"/>
    </row>
    <row r="36" spans="1:5" ht="15.75">
      <c r="A36" s="43" t="s">
        <v>6</v>
      </c>
      <c r="B36" s="3" t="s">
        <v>48</v>
      </c>
      <c r="C36" s="3"/>
      <c r="D36" s="3"/>
      <c r="E36" s="9"/>
    </row>
    <row r="37" spans="1:5" ht="21.75" customHeight="1">
      <c r="A37" s="47" t="s">
        <v>7</v>
      </c>
      <c r="B37" s="3" t="s">
        <v>49</v>
      </c>
      <c r="C37" s="8"/>
      <c r="D37" s="8"/>
      <c r="E37" s="41"/>
    </row>
    <row r="38" spans="1:5" ht="15.75">
      <c r="A38" s="47" t="s">
        <v>8</v>
      </c>
      <c r="B38" s="3" t="s">
        <v>22</v>
      </c>
      <c r="C38" s="8"/>
      <c r="D38" s="8"/>
      <c r="E38" s="41"/>
    </row>
    <row r="39" spans="1:5" ht="15.75">
      <c r="A39" s="43" t="s">
        <v>37</v>
      </c>
      <c r="B39" s="3" t="s">
        <v>31</v>
      </c>
      <c r="C39" s="8"/>
      <c r="D39" s="8"/>
      <c r="E39" s="41"/>
    </row>
    <row r="40" spans="1:5" ht="15.75">
      <c r="A40" s="43" t="s">
        <v>42</v>
      </c>
      <c r="B40" s="3" t="s">
        <v>86</v>
      </c>
      <c r="C40" s="8"/>
      <c r="D40" s="8"/>
      <c r="E40" s="41"/>
    </row>
    <row r="41" spans="1:5" ht="16.5" thickBot="1">
      <c r="A41" s="48" t="s">
        <v>85</v>
      </c>
      <c r="B41" s="49" t="s">
        <v>23</v>
      </c>
      <c r="C41" s="24"/>
      <c r="D41" s="24"/>
      <c r="E41" s="42"/>
    </row>
    <row r="42" spans="1:5" ht="31.5">
      <c r="A42" s="51"/>
      <c r="B42" s="52" t="s">
        <v>14</v>
      </c>
      <c r="C42" s="71">
        <f>C18+C34</f>
        <v>58.646</v>
      </c>
      <c r="D42" s="71">
        <f>D18+D34</f>
        <v>58.775</v>
      </c>
      <c r="E42" s="53"/>
    </row>
    <row r="43" spans="1:5" ht="15.75">
      <c r="A43" s="7"/>
      <c r="B43" s="3" t="s">
        <v>75</v>
      </c>
      <c r="C43" s="8"/>
      <c r="D43" s="8"/>
      <c r="E43" s="41"/>
    </row>
    <row r="44" spans="1:5" ht="15.75">
      <c r="A44" s="7"/>
      <c r="B44" s="39" t="s">
        <v>76</v>
      </c>
      <c r="C44" s="8"/>
      <c r="D44" s="8"/>
      <c r="E44" s="41"/>
    </row>
    <row r="45" spans="1:5" ht="16.5" thickBot="1">
      <c r="A45" s="37"/>
      <c r="B45" s="40" t="s">
        <v>77</v>
      </c>
      <c r="C45" s="24"/>
      <c r="D45" s="24"/>
      <c r="E45" s="42"/>
    </row>
    <row r="46" spans="1:5" ht="15.75">
      <c r="A46" s="11"/>
      <c r="B46" s="46"/>
      <c r="C46" s="26"/>
      <c r="D46" s="26"/>
      <c r="E46" s="10"/>
    </row>
    <row r="47" spans="1:4" ht="15.75">
      <c r="A47" s="11" t="s">
        <v>50</v>
      </c>
      <c r="C47" s="22"/>
      <c r="D47" s="22"/>
    </row>
    <row r="48" spans="1:4" ht="15.75">
      <c r="A48" s="11" t="s">
        <v>63</v>
      </c>
      <c r="C48" s="22"/>
      <c r="D48" s="22"/>
    </row>
    <row r="49" spans="1:4" ht="15.75">
      <c r="A49" s="11"/>
      <c r="C49" s="22"/>
      <c r="D49" s="22"/>
    </row>
    <row r="50" spans="1:7" ht="15.75">
      <c r="A50" s="26"/>
      <c r="B50" s="35"/>
      <c r="C50" s="22"/>
      <c r="D50" s="22"/>
      <c r="E50" s="26"/>
      <c r="F50" s="10"/>
      <c r="G50" s="10"/>
    </row>
    <row r="51" spans="3:4" ht="15.75">
      <c r="C51" s="22"/>
      <c r="D51" s="22"/>
    </row>
    <row r="52" spans="3:4" ht="15.75">
      <c r="C52" s="22"/>
      <c r="D52" s="22"/>
    </row>
    <row r="53" spans="3:4" ht="15.75">
      <c r="C53" s="22"/>
      <c r="D53" s="22"/>
    </row>
    <row r="54" spans="3:4" ht="15.75">
      <c r="C54" s="22"/>
      <c r="D54" s="22"/>
    </row>
    <row r="55" spans="3:4" ht="15.75">
      <c r="C55" s="22"/>
      <c r="D55" s="22"/>
    </row>
    <row r="56" spans="3:4" ht="15.75">
      <c r="C56" s="22"/>
      <c r="D56" s="22"/>
    </row>
    <row r="57" spans="3:4" ht="15.75">
      <c r="C57" s="22"/>
      <c r="D57" s="22"/>
    </row>
    <row r="58" spans="3:4" ht="15.75">
      <c r="C58" s="22"/>
      <c r="D58" s="22"/>
    </row>
    <row r="59" spans="3:4" ht="15.75">
      <c r="C59" s="22"/>
      <c r="D59" s="22"/>
    </row>
    <row r="60" spans="3:4" ht="15.75">
      <c r="C60" s="22"/>
      <c r="D60" s="22"/>
    </row>
    <row r="61" spans="3:4" ht="15.75">
      <c r="C61" s="22"/>
      <c r="D61" s="22"/>
    </row>
    <row r="62" spans="3:4" ht="15.75">
      <c r="C62" s="22"/>
      <c r="D62" s="22"/>
    </row>
    <row r="63" spans="3:4" ht="15.75">
      <c r="C63" s="22"/>
      <c r="D63" s="22"/>
    </row>
    <row r="64" spans="3:4" ht="15.75">
      <c r="C64" s="28"/>
      <c r="D64" s="28"/>
    </row>
    <row r="68" spans="3:4" ht="15.75">
      <c r="C68" s="22"/>
      <c r="D68" s="22"/>
    </row>
    <row r="69" spans="3:4" ht="15.75">
      <c r="C69" s="22"/>
      <c r="D69" s="22"/>
    </row>
    <row r="72" ht="15.75">
      <c r="C72" s="19"/>
    </row>
    <row r="73" ht="15.75">
      <c r="C73" s="13"/>
    </row>
  </sheetData>
  <sheetProtection/>
  <mergeCells count="6">
    <mergeCell ref="F6:G6"/>
    <mergeCell ref="A15:A17"/>
    <mergeCell ref="B15:B17"/>
    <mergeCell ref="E15:E17"/>
    <mergeCell ref="C15:D16"/>
    <mergeCell ref="A6:E6"/>
  </mergeCells>
  <printOptions/>
  <pageMargins left="0.984251968503937" right="0.1968503937007874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F45"/>
  <sheetViews>
    <sheetView tabSelected="1" zoomScale="60" zoomScaleNormal="60" zoomScalePageLayoutView="0" workbookViewId="0" topLeftCell="A16">
      <selection activeCell="A31" sqref="A31:IV31"/>
    </sheetView>
  </sheetViews>
  <sheetFormatPr defaultColWidth="9.00390625" defaultRowHeight="15.75"/>
  <cols>
    <col min="1" max="1" width="7.25390625" style="1" customWidth="1"/>
    <col min="2" max="2" width="33.625" style="1" customWidth="1"/>
    <col min="3" max="6" width="21.25390625" style="1" customWidth="1"/>
    <col min="7" max="8" width="8.00390625" style="1" customWidth="1"/>
    <col min="9" max="9" width="8.875" style="1" customWidth="1"/>
    <col min="10" max="10" width="10.25390625" style="1" customWidth="1"/>
    <col min="11" max="16384" width="9.00390625" style="1" customWidth="1"/>
  </cols>
  <sheetData>
    <row r="1" ht="15.75">
      <c r="F1" s="2" t="s">
        <v>94</v>
      </c>
    </row>
    <row r="2" ht="15.75">
      <c r="F2" s="2" t="s">
        <v>67</v>
      </c>
    </row>
    <row r="3" ht="15.75">
      <c r="F3" s="2" t="s">
        <v>96</v>
      </c>
    </row>
    <row r="4" ht="15.75">
      <c r="F4" s="2"/>
    </row>
    <row r="5" spans="1:6" ht="32.25" customHeight="1">
      <c r="A5" s="78" t="s">
        <v>171</v>
      </c>
      <c r="B5" s="79"/>
      <c r="C5" s="79"/>
      <c r="D5" s="79"/>
      <c r="E5" s="79"/>
      <c r="F5" s="79"/>
    </row>
    <row r="6" ht="15.75">
      <c r="F6" s="2" t="s">
        <v>68</v>
      </c>
    </row>
    <row r="7" ht="15.75">
      <c r="F7" s="2" t="s">
        <v>106</v>
      </c>
    </row>
    <row r="8" ht="15.75">
      <c r="F8" s="2"/>
    </row>
    <row r="9" spans="5:6" ht="15.75">
      <c r="E9" s="102" t="s">
        <v>107</v>
      </c>
      <c r="F9" s="103"/>
    </row>
    <row r="10" ht="15.75">
      <c r="F10" s="2"/>
    </row>
    <row r="11" ht="16.5" thickBot="1">
      <c r="F11" s="2" t="s">
        <v>69</v>
      </c>
    </row>
    <row r="12" spans="1:6" ht="15.75" customHeight="1">
      <c r="A12" s="100" t="s">
        <v>0</v>
      </c>
      <c r="B12" s="98" t="s">
        <v>38</v>
      </c>
      <c r="C12" s="98" t="s">
        <v>30</v>
      </c>
      <c r="D12" s="98"/>
      <c r="E12" s="98" t="s">
        <v>53</v>
      </c>
      <c r="F12" s="120"/>
    </row>
    <row r="13" spans="1:6" ht="15.75" customHeight="1">
      <c r="A13" s="101"/>
      <c r="B13" s="99"/>
      <c r="C13" s="20" t="s">
        <v>51</v>
      </c>
      <c r="D13" s="20" t="s">
        <v>13</v>
      </c>
      <c r="E13" s="20" t="s">
        <v>51</v>
      </c>
      <c r="F13" s="104" t="s">
        <v>13</v>
      </c>
    </row>
    <row r="14" spans="1:6" ht="15.75" customHeight="1">
      <c r="A14" s="101"/>
      <c r="B14" s="99"/>
      <c r="C14" s="20" t="s">
        <v>39</v>
      </c>
      <c r="D14" s="20" t="s">
        <v>39</v>
      </c>
      <c r="E14" s="20" t="s">
        <v>39</v>
      </c>
      <c r="F14" s="104" t="s">
        <v>39</v>
      </c>
    </row>
    <row r="15" spans="1:6" ht="15.75">
      <c r="A15" s="121">
        <v>1</v>
      </c>
      <c r="B15" s="105">
        <v>2</v>
      </c>
      <c r="C15" s="105">
        <v>3</v>
      </c>
      <c r="D15" s="105">
        <v>4</v>
      </c>
      <c r="E15" s="105">
        <v>5</v>
      </c>
      <c r="F15" s="106">
        <v>6</v>
      </c>
    </row>
    <row r="16" spans="1:6" ht="99.75" customHeight="1">
      <c r="A16" s="121">
        <v>1</v>
      </c>
      <c r="B16" s="45" t="s">
        <v>98</v>
      </c>
      <c r="C16" s="20" t="s">
        <v>153</v>
      </c>
      <c r="D16" s="20" t="s">
        <v>153</v>
      </c>
      <c r="E16" s="20" t="s">
        <v>153</v>
      </c>
      <c r="F16" s="104" t="s">
        <v>153</v>
      </c>
    </row>
    <row r="17" spans="1:6" ht="150.75" customHeight="1">
      <c r="A17" s="122" t="s">
        <v>174</v>
      </c>
      <c r="B17" s="3" t="s">
        <v>99</v>
      </c>
      <c r="C17" s="62"/>
      <c r="D17" s="62"/>
      <c r="E17" s="62"/>
      <c r="F17" s="107"/>
    </row>
    <row r="18" spans="1:6" ht="85.5" customHeight="1">
      <c r="A18" s="122" t="s">
        <v>175</v>
      </c>
      <c r="B18" s="116" t="s">
        <v>108</v>
      </c>
      <c r="C18" s="20" t="s">
        <v>153</v>
      </c>
      <c r="D18" s="20" t="s">
        <v>153</v>
      </c>
      <c r="E18" s="20" t="s">
        <v>153</v>
      </c>
      <c r="F18" s="104" t="s">
        <v>153</v>
      </c>
    </row>
    <row r="19" spans="1:6" ht="109.5" customHeight="1">
      <c r="A19" s="122" t="s">
        <v>176</v>
      </c>
      <c r="B19" s="45" t="s">
        <v>109</v>
      </c>
      <c r="C19" s="20" t="s">
        <v>154</v>
      </c>
      <c r="D19" s="20" t="s">
        <v>154</v>
      </c>
      <c r="E19" s="20" t="s">
        <v>154</v>
      </c>
      <c r="F19" s="104" t="s">
        <v>154</v>
      </c>
    </row>
    <row r="20" spans="1:6" ht="118.5" customHeight="1">
      <c r="A20" s="122" t="s">
        <v>177</v>
      </c>
      <c r="B20" s="116" t="s">
        <v>110</v>
      </c>
      <c r="C20" s="20" t="s">
        <v>154</v>
      </c>
      <c r="D20" s="20" t="s">
        <v>154</v>
      </c>
      <c r="E20" s="20" t="s">
        <v>154</v>
      </c>
      <c r="F20" s="104" t="s">
        <v>154</v>
      </c>
    </row>
    <row r="21" spans="1:6" ht="89.25" customHeight="1">
      <c r="A21" s="122" t="s">
        <v>178</v>
      </c>
      <c r="B21" s="129" t="s">
        <v>111</v>
      </c>
      <c r="C21" s="70"/>
      <c r="D21" s="70"/>
      <c r="E21" s="70"/>
      <c r="F21" s="112"/>
    </row>
    <row r="22" spans="1:6" ht="57.75" customHeight="1">
      <c r="A22" s="122" t="s">
        <v>179</v>
      </c>
      <c r="B22" s="130" t="s">
        <v>112</v>
      </c>
      <c r="C22" s="69"/>
      <c r="D22" s="69"/>
      <c r="E22" s="69"/>
      <c r="F22" s="114"/>
    </row>
    <row r="23" spans="1:6" ht="135.75" customHeight="1">
      <c r="A23" s="122" t="s">
        <v>180</v>
      </c>
      <c r="B23" s="45" t="s">
        <v>100</v>
      </c>
      <c r="C23" s="69" t="s">
        <v>155</v>
      </c>
      <c r="D23" s="69" t="s">
        <v>155</v>
      </c>
      <c r="E23" s="69" t="s">
        <v>155</v>
      </c>
      <c r="F23" s="114" t="s">
        <v>155</v>
      </c>
    </row>
    <row r="24" spans="1:6" ht="48" customHeight="1">
      <c r="A24" s="122" t="s">
        <v>181</v>
      </c>
      <c r="B24" s="3" t="s">
        <v>113</v>
      </c>
      <c r="C24" s="70"/>
      <c r="D24" s="70"/>
      <c r="E24" s="70"/>
      <c r="F24" s="112"/>
    </row>
    <row r="25" spans="1:6" ht="51.75" customHeight="1">
      <c r="A25" s="122" t="s">
        <v>182</v>
      </c>
      <c r="B25" s="3" t="s">
        <v>114</v>
      </c>
      <c r="C25" s="69" t="s">
        <v>155</v>
      </c>
      <c r="D25" s="69" t="s">
        <v>155</v>
      </c>
      <c r="E25" s="69" t="s">
        <v>155</v>
      </c>
      <c r="F25" s="114" t="s">
        <v>155</v>
      </c>
    </row>
    <row r="26" spans="1:6" ht="72.75" customHeight="1">
      <c r="A26" s="122" t="s">
        <v>183</v>
      </c>
      <c r="B26" s="45" t="s">
        <v>115</v>
      </c>
      <c r="C26" s="69" t="s">
        <v>158</v>
      </c>
      <c r="D26" s="69" t="s">
        <v>158</v>
      </c>
      <c r="E26" s="69" t="s">
        <v>158</v>
      </c>
      <c r="F26" s="114" t="s">
        <v>158</v>
      </c>
    </row>
    <row r="27" spans="1:6" ht="55.5" customHeight="1">
      <c r="A27" s="122" t="s">
        <v>184</v>
      </c>
      <c r="B27" s="3" t="s">
        <v>116</v>
      </c>
      <c r="C27" s="69" t="s">
        <v>156</v>
      </c>
      <c r="D27" s="69" t="s">
        <v>156</v>
      </c>
      <c r="E27" s="69" t="s">
        <v>156</v>
      </c>
      <c r="F27" s="114" t="s">
        <v>156</v>
      </c>
    </row>
    <row r="28" spans="1:6" ht="54" customHeight="1">
      <c r="A28" s="122" t="s">
        <v>185</v>
      </c>
      <c r="B28" s="3" t="s">
        <v>117</v>
      </c>
      <c r="C28" s="69" t="s">
        <v>157</v>
      </c>
      <c r="D28" s="69" t="s">
        <v>157</v>
      </c>
      <c r="E28" s="69" t="s">
        <v>157</v>
      </c>
      <c r="F28" s="114" t="s">
        <v>157</v>
      </c>
    </row>
    <row r="29" spans="1:6" ht="74.25" customHeight="1">
      <c r="A29" s="122" t="s">
        <v>186</v>
      </c>
      <c r="B29" s="45" t="s">
        <v>172</v>
      </c>
      <c r="C29" s="123" t="s">
        <v>173</v>
      </c>
      <c r="D29" s="123" t="s">
        <v>173</v>
      </c>
      <c r="E29" s="123" t="s">
        <v>173</v>
      </c>
      <c r="F29" s="124" t="s">
        <v>173</v>
      </c>
    </row>
    <row r="30" spans="1:6" ht="136.5" customHeight="1">
      <c r="A30" s="122" t="s">
        <v>187</v>
      </c>
      <c r="B30" s="45" t="s">
        <v>120</v>
      </c>
      <c r="C30" s="4" t="s">
        <v>167</v>
      </c>
      <c r="D30" s="4" t="s">
        <v>167</v>
      </c>
      <c r="E30" s="4" t="s">
        <v>167</v>
      </c>
      <c r="F30" s="5" t="s">
        <v>167</v>
      </c>
    </row>
    <row r="31" spans="1:6" ht="54.75" customHeight="1">
      <c r="A31" s="125" t="s">
        <v>188</v>
      </c>
      <c r="B31" s="116" t="s">
        <v>122</v>
      </c>
      <c r="C31" s="123" t="s">
        <v>159</v>
      </c>
      <c r="D31" s="123" t="s">
        <v>159</v>
      </c>
      <c r="E31" s="123" t="s">
        <v>159</v>
      </c>
      <c r="F31" s="124" t="s">
        <v>159</v>
      </c>
    </row>
    <row r="32" spans="1:6" ht="42" customHeight="1">
      <c r="A32" s="125" t="s">
        <v>189</v>
      </c>
      <c r="B32" s="116" t="s">
        <v>123</v>
      </c>
      <c r="C32" s="123" t="s">
        <v>160</v>
      </c>
      <c r="D32" s="123" t="s">
        <v>160</v>
      </c>
      <c r="E32" s="123" t="s">
        <v>160</v>
      </c>
      <c r="F32" s="124" t="s">
        <v>160</v>
      </c>
    </row>
    <row r="33" spans="1:6" ht="42" customHeight="1">
      <c r="A33" s="125" t="s">
        <v>190</v>
      </c>
      <c r="B33" s="116" t="s">
        <v>124</v>
      </c>
      <c r="C33" s="123" t="s">
        <v>161</v>
      </c>
      <c r="D33" s="123" t="s">
        <v>161</v>
      </c>
      <c r="E33" s="123" t="s">
        <v>161</v>
      </c>
      <c r="F33" s="124" t="s">
        <v>161</v>
      </c>
    </row>
    <row r="34" spans="1:6" ht="42" customHeight="1">
      <c r="A34" s="125" t="s">
        <v>191</v>
      </c>
      <c r="B34" s="116" t="s">
        <v>125</v>
      </c>
      <c r="C34" s="123" t="s">
        <v>162</v>
      </c>
      <c r="D34" s="123" t="s">
        <v>162</v>
      </c>
      <c r="E34" s="123" t="s">
        <v>162</v>
      </c>
      <c r="F34" s="124" t="s">
        <v>162</v>
      </c>
    </row>
    <row r="35" spans="1:6" ht="42" customHeight="1">
      <c r="A35" s="125" t="s">
        <v>192</v>
      </c>
      <c r="B35" s="116" t="s">
        <v>126</v>
      </c>
      <c r="C35" s="123" t="s">
        <v>163</v>
      </c>
      <c r="D35" s="123" t="s">
        <v>163</v>
      </c>
      <c r="E35" s="123" t="s">
        <v>163</v>
      </c>
      <c r="F35" s="124" t="s">
        <v>163</v>
      </c>
    </row>
    <row r="36" spans="1:6" ht="42" customHeight="1">
      <c r="A36" s="122" t="s">
        <v>193</v>
      </c>
      <c r="B36" s="116" t="s">
        <v>127</v>
      </c>
      <c r="C36" s="123"/>
      <c r="D36" s="123"/>
      <c r="E36" s="123"/>
      <c r="F36" s="124"/>
    </row>
    <row r="37" spans="1:6" ht="42" customHeight="1">
      <c r="A37" s="125" t="s">
        <v>194</v>
      </c>
      <c r="B37" s="116" t="s">
        <v>128</v>
      </c>
      <c r="C37" s="123" t="s">
        <v>164</v>
      </c>
      <c r="D37" s="123" t="s">
        <v>164</v>
      </c>
      <c r="E37" s="123" t="s">
        <v>164</v>
      </c>
      <c r="F37" s="124" t="s">
        <v>164</v>
      </c>
    </row>
    <row r="38" spans="1:6" ht="42" customHeight="1">
      <c r="A38" s="125" t="s">
        <v>195</v>
      </c>
      <c r="B38" s="116" t="s">
        <v>129</v>
      </c>
      <c r="C38" s="123" t="s">
        <v>161</v>
      </c>
      <c r="D38" s="123" t="s">
        <v>161</v>
      </c>
      <c r="E38" s="123" t="s">
        <v>161</v>
      </c>
      <c r="F38" s="124" t="s">
        <v>161</v>
      </c>
    </row>
    <row r="39" spans="1:6" ht="42" customHeight="1">
      <c r="A39" s="125" t="s">
        <v>196</v>
      </c>
      <c r="B39" s="116" t="s">
        <v>130</v>
      </c>
      <c r="C39" s="123" t="s">
        <v>165</v>
      </c>
      <c r="D39" s="123" t="s">
        <v>165</v>
      </c>
      <c r="E39" s="123" t="s">
        <v>165</v>
      </c>
      <c r="F39" s="124" t="s">
        <v>165</v>
      </c>
    </row>
    <row r="40" spans="1:6" ht="42" customHeight="1">
      <c r="A40" s="125" t="s">
        <v>197</v>
      </c>
      <c r="B40" s="116" t="s">
        <v>131</v>
      </c>
      <c r="C40" s="123" t="s">
        <v>166</v>
      </c>
      <c r="D40" s="123" t="s">
        <v>166</v>
      </c>
      <c r="E40" s="123" t="s">
        <v>166</v>
      </c>
      <c r="F40" s="124" t="s">
        <v>166</v>
      </c>
    </row>
    <row r="41" spans="1:6" ht="42" customHeight="1">
      <c r="A41" s="125" t="s">
        <v>198</v>
      </c>
      <c r="B41" s="116" t="s">
        <v>132</v>
      </c>
      <c r="C41" s="123"/>
      <c r="D41" s="123"/>
      <c r="E41" s="123"/>
      <c r="F41" s="124"/>
    </row>
    <row r="42" spans="1:6" ht="74.25" customHeight="1">
      <c r="A42" s="125" t="s">
        <v>199</v>
      </c>
      <c r="B42" s="117" t="s">
        <v>133</v>
      </c>
      <c r="C42" s="4" t="s">
        <v>170</v>
      </c>
      <c r="D42" s="4" t="s">
        <v>170</v>
      </c>
      <c r="E42" s="4" t="s">
        <v>170</v>
      </c>
      <c r="F42" s="5" t="s">
        <v>170</v>
      </c>
    </row>
    <row r="43" spans="1:6" ht="42" customHeight="1">
      <c r="A43" s="125" t="s">
        <v>200</v>
      </c>
      <c r="B43" s="118" t="s">
        <v>134</v>
      </c>
      <c r="C43" s="123" t="s">
        <v>168</v>
      </c>
      <c r="D43" s="123" t="s">
        <v>168</v>
      </c>
      <c r="E43" s="123" t="s">
        <v>168</v>
      </c>
      <c r="F43" s="124" t="s">
        <v>168</v>
      </c>
    </row>
    <row r="44" spans="1:6" ht="42" customHeight="1">
      <c r="A44" s="125" t="s">
        <v>201</v>
      </c>
      <c r="B44" s="118" t="s">
        <v>135</v>
      </c>
      <c r="C44" s="123" t="s">
        <v>169</v>
      </c>
      <c r="D44" s="123" t="s">
        <v>169</v>
      </c>
      <c r="E44" s="123" t="s">
        <v>169</v>
      </c>
      <c r="F44" s="124" t="s">
        <v>169</v>
      </c>
    </row>
    <row r="45" spans="1:6" ht="42" customHeight="1" thickBot="1">
      <c r="A45" s="126" t="s">
        <v>202</v>
      </c>
      <c r="B45" s="119" t="s">
        <v>136</v>
      </c>
      <c r="C45" s="127" t="s">
        <v>161</v>
      </c>
      <c r="D45" s="127" t="s">
        <v>161</v>
      </c>
      <c r="E45" s="127" t="s">
        <v>161</v>
      </c>
      <c r="F45" s="128" t="s">
        <v>161</v>
      </c>
    </row>
  </sheetData>
  <sheetProtection/>
  <mergeCells count="6">
    <mergeCell ref="A5:F5"/>
    <mergeCell ref="E12:F12"/>
    <mergeCell ref="C12:D12"/>
    <mergeCell ref="B12:B14"/>
    <mergeCell ref="A12:A14"/>
    <mergeCell ref="E9:F9"/>
  </mergeCells>
  <conditionalFormatting sqref="B20:B28 B30">
    <cfRule type="expression" priority="8" dxfId="0" stopIfTrue="1">
      <formula>#REF!="Г"</formula>
    </cfRule>
  </conditionalFormatting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Economist2</cp:lastModifiedBy>
  <cp:lastPrinted>2014-01-29T06:59:55Z</cp:lastPrinted>
  <dcterms:created xsi:type="dcterms:W3CDTF">2009-07-27T10:10:26Z</dcterms:created>
  <dcterms:modified xsi:type="dcterms:W3CDTF">2014-02-26T11:17:36Z</dcterms:modified>
  <cp:category/>
  <cp:version/>
  <cp:contentType/>
  <cp:contentStatus/>
</cp:coreProperties>
</file>