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iukhovans\Desktop\РАЗБИВКА\ОБЩИЙ ФАЙЛ НМ КОНСАЛТ\"/>
    </mc:Choice>
  </mc:AlternateContent>
  <bookViews>
    <workbookView xWindow="0" yWindow="0" windowWidth="20820" windowHeight="8835" activeTab="6"/>
  </bookViews>
  <sheets>
    <sheet name="1" sheetId="9" r:id="rId1"/>
    <sheet name="2" sheetId="10" r:id="rId2"/>
    <sheet name="3" sheetId="11" r:id="rId3"/>
    <sheet name="4" sheetId="12" r:id="rId4"/>
    <sheet name="5" sheetId="13" r:id="rId5"/>
    <sheet name="6" sheetId="14" r:id="rId6"/>
    <sheet name="7" sheetId="15" r:id="rId7"/>
  </sheets>
  <definedNames>
    <definedName name="_xlnm.Print_Area" localSheetId="0">'1'!$A$1:$F$47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5" l="1"/>
  <c r="E51" i="15" s="1"/>
  <c r="E49" i="15"/>
  <c r="E48" i="15"/>
  <c r="E41" i="15"/>
  <c r="E35" i="15"/>
  <c r="E29" i="15"/>
  <c r="E23" i="15"/>
  <c r="E16" i="15"/>
  <c r="E38" i="14" l="1"/>
  <c r="E39" i="14" s="1"/>
  <c r="E37" i="14"/>
  <c r="E36" i="14"/>
  <c r="E28" i="14"/>
  <c r="E22" i="14"/>
  <c r="E15" i="14"/>
  <c r="E44" i="13" l="1"/>
  <c r="E45" i="13" s="1"/>
  <c r="E43" i="13"/>
  <c r="E42" i="13"/>
  <c r="E35" i="13"/>
  <c r="E28" i="13"/>
  <c r="E21" i="13"/>
  <c r="E15" i="13"/>
  <c r="E58" i="12" l="1"/>
  <c r="E59" i="12" s="1"/>
  <c r="E57" i="12"/>
  <c r="E56" i="12"/>
  <c r="E49" i="12"/>
  <c r="E42" i="12"/>
  <c r="E35" i="12"/>
  <c r="E29" i="12"/>
  <c r="E22" i="12"/>
  <c r="E15" i="12"/>
  <c r="E51" i="11" l="1"/>
  <c r="E50" i="11"/>
  <c r="E49" i="11"/>
  <c r="E42" i="11"/>
  <c r="E35" i="11"/>
  <c r="E28" i="11"/>
  <c r="E22" i="11"/>
  <c r="E15" i="11"/>
  <c r="E52" i="11" l="1"/>
  <c r="E51" i="10"/>
  <c r="E50" i="10"/>
  <c r="E52" i="10" s="1"/>
  <c r="E49" i="10"/>
  <c r="E42" i="10"/>
  <c r="E35" i="10"/>
  <c r="E28" i="10"/>
  <c r="E21" i="10"/>
  <c r="E15" i="10"/>
  <c r="E43" i="9" l="1"/>
  <c r="E41" i="9"/>
  <c r="E34" i="9"/>
  <c r="E28" i="9"/>
  <c r="E22" i="9"/>
  <c r="E15" i="9"/>
  <c r="E42" i="9" l="1"/>
  <c r="E44" i="9" s="1"/>
</calcChain>
</file>

<file path=xl/sharedStrings.xml><?xml version="1.0" encoding="utf-8"?>
<sst xmlns="http://schemas.openxmlformats.org/spreadsheetml/2006/main" count="507" uniqueCount="65">
  <si>
    <t>Мероприятие</t>
  </si>
  <si>
    <t>№ п/п</t>
  </si>
  <si>
    <t>Итого</t>
  </si>
  <si>
    <t>Наименование</t>
  </si>
  <si>
    <t>Организационные мероприятия</t>
  </si>
  <si>
    <t xml:space="preserve">Организация коммерческого учета </t>
  </si>
  <si>
    <t>Строительство ТП</t>
  </si>
  <si>
    <t>Стандартизированная ставка (без учета НДС), руб</t>
  </si>
  <si>
    <t>Стоимость, тыс.руб.</t>
  </si>
  <si>
    <t>Максимальная мощность, протяженность линий, количество ТП, кВт/км/шт.</t>
  </si>
  <si>
    <t>1-й этап</t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</si>
  <si>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</t>
    </r>
    <r>
      <rPr>
        <b/>
        <sz val="14"/>
        <color theme="1"/>
        <rFont val="Times New Roman"/>
        <family val="1"/>
        <charset val="204"/>
      </rPr>
      <t xml:space="preserve">на подготовку и выдачу сетевой организацией технических условий заявителю </t>
    </r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</si>
  <si>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</t>
    </r>
    <r>
      <rPr>
        <b/>
        <sz val="14"/>
        <color theme="1"/>
        <rFont val="Times New Roman"/>
        <family val="1"/>
        <charset val="204"/>
      </rPr>
      <t>на  проверку выполнения технических условий заявителем</t>
    </r>
  </si>
  <si>
    <t>2-й этап</t>
  </si>
  <si>
    <t>3-й этап</t>
  </si>
  <si>
    <t>Затраты на присоединение к вышестоящей сетевой организации (всего)</t>
  </si>
  <si>
    <t>Итого 1-й этап с учетом индексации мероприятий "последняя миля"</t>
  </si>
  <si>
    <t>Затраты на присоединение к вышестоящей сетевой организации (1-й этап)</t>
  </si>
  <si>
    <t>Итого 2-й этап с учетом индексации мероприятий "последняя миля"</t>
  </si>
  <si>
    <t>Затраты на присоединение к вышестоящей сетевой организации (2-й этап)</t>
  </si>
  <si>
    <t>Итого 3-й этап с учетом индексации мероприятий "последняя миля"</t>
  </si>
  <si>
    <t>Затраты на присоединение к вышестоящей сетевой организации (3-й этап)</t>
  </si>
  <si>
    <t xml:space="preserve">Кабельные линии 0,4 кВ </t>
  </si>
  <si>
    <t>4-й этап</t>
  </si>
  <si>
    <t>Итого 4-й этап с учетом индексации мероприятий "последняя миля"</t>
  </si>
  <si>
    <t>Затраты на присоединение к вышестоящей сетевой организации (4-й этап)</t>
  </si>
  <si>
    <t>5-й этап</t>
  </si>
  <si>
    <t>Итого 5-й этап с учетом индексации мероприятий "последняя миля"</t>
  </si>
  <si>
    <t>Затраты на присоединение к вышестоящей сетевой организации (5-й этап)</t>
  </si>
  <si>
    <t>Итого 1,2,3,4,5 -этапы с учетом индексации мероприятий "последняя миля"</t>
  </si>
  <si>
    <t>КЛ в траншеях многожильные с резиновой или пластмассовой изоляцией сеч. провода от 200 до 250 кв. мм вкл. с двумя кабелями в траншее</t>
  </si>
  <si>
    <t>КЛ в траншеях многожильные с резиновой или пластмассовой изоляцией сеч. провода от 200 до 250 кв. мм вкл. с четырьмя кабелями в траншее</t>
  </si>
  <si>
    <t>КЛ в траншеях одножильные с резиновой или пластмассовой изоляцией сеч. провода от 200 до 250 кв. мм вкл. с двумя кабелями в траншее</t>
  </si>
  <si>
    <t>КЛ, прокладываемые методом ГНБ, одножильные с резиновой или пластмассовой изоляцией сеч. провода от 200 до 250 кв. мм вкл. с тремя трубами в скважине</t>
  </si>
  <si>
    <t>Организация коммерческого учета             (трехфазные прямого включения 0,4 кВ - 1 шт)</t>
  </si>
  <si>
    <t>Максимальная мощность -1413,6 кВт</t>
  </si>
  <si>
    <t>Строительство блочной ТП 10/0,4 кВ 2х2000 кВА</t>
  </si>
  <si>
    <t xml:space="preserve">Кабельные линии 10 кВ </t>
  </si>
  <si>
    <t>Организация коммерческого учета             (трехфазные полукосвенного включения 0,4 кВ - 2 шт)</t>
  </si>
  <si>
    <t xml:space="preserve">Заместитель финансового директора АО «МСК Энерго»                                                                               Н.Н. Ходенкова
</t>
  </si>
  <si>
    <t>Технологическое присоединение энергопринимающих устройств ООО "Специализированный застройщик "НМ-КОНСАЛТ" ВРУ жилой застройки с комплексом социальных объектов (жилые дома корп. 17.2, 17.3, 17.4, автостоянка п/з (270 м/м), (ЩНО-017) расположенные на земельном участке по адресу: Московская обл., г.о, Мытищи, ул. Колонцова д.4, кадастровые номера земельных участков 50:12:0000000:60098.</t>
  </si>
  <si>
    <t xml:space="preserve">Технологическое присоединение энергопринимающих устройств ООО "Специализированный застройщик "НМ-КОНСАЛТ" ВРУ жилой застройки с комплексом социальных объектов (жилые дома корп. 3, 13, 14, ДОО (225 мест) корп. 18, ЩНО-012, корп. 32 ЛОС), расположенные на земельном участке по адресу: Московская обл., г. Мытищи, ул. Колонцова, д. 4, ЖК "Яуза Парк", кадастровые номера земельных участков 50:12:0101901:494, 50:12:0101901:519, 50:12:0101901:520, 50:12:0101901:525, 50:12:0101901:178.                                                                                                                                             </t>
  </si>
  <si>
    <t>Максимальная мощность -2190,48 кВт</t>
  </si>
  <si>
    <t>6-й этап</t>
  </si>
  <si>
    <t>Итого 6-й этап с учетом индексации мероприятий "последняя миля"</t>
  </si>
  <si>
    <t>Затраты на присоединение к вышестоящей сетевой организации (6-й этап)</t>
  </si>
  <si>
    <t>Итого 1,2,3,4,5,6 -этапы с учетом индексации мероприятий "последняя миля"</t>
  </si>
  <si>
    <t>Максимальная мощность -2170,79 кВт</t>
  </si>
  <si>
    <t xml:space="preserve">Технологическое присоединение энергопринимающих устройств ООО "Специализированный застройщик "НМ-КОНСАЛТ" ВРУ жилой застройки с комплексом социальных объектов (жилые дома корп. 1, 2, 4, паркинга (500 м/м) корп. 21, ДОУ (350 мест), водонапорная башня корп. 34, ЩНО-013) расположенные на земельном участке по адресу: Московская обл., г.Мытищи, ул. Колонцова, д. 4, ЖК "Яуза Парк", кадастровые номера земельных участков 50:12:0101901:494, 50:12:0101901:507, 50:12:0101901:495, 50:12:0101901:36, 50:12:0101901:506. </t>
  </si>
  <si>
    <t>Максимальная мощность -2219,2 кВт</t>
  </si>
  <si>
    <t>7-й этап</t>
  </si>
  <si>
    <t>Итого 7-й этап с учетом индексации мероприятий "последняя миля"</t>
  </si>
  <si>
    <t>Затраты на присоединение к вышестоящей сетевой организации (7-й этап)</t>
  </si>
  <si>
    <t>Итого 1,2,3,4,5,6,7 -этапы с учетом индексации мероприятий "последняя миля"</t>
  </si>
  <si>
    <t xml:space="preserve">Технологическое присоединение энергопринимающих устройств ООО "Специализированный застройщик "НМ-КОНСАЛТ" ВРУ жилой застройки с комплексом социальных объектов (жилые дома корп. 8, 9, 10, корп. 26 (ВРУ паркинга на 500 м/м), ЩНО-015) расположенные на земельном участке по адресу: Московская обл., г.о, Мытищи, ул. Колонцова д. 4, кадастровые номера земельных участков 50:12:0101901:514, 50:12:0101901:517, 50:12:0101901:502  </t>
  </si>
  <si>
    <t>Максимальная мощность - 1840,43 кВт</t>
  </si>
  <si>
    <t>Строительство блочной ТП 10/0,4 кВ 2х1600 кВА</t>
  </si>
  <si>
    <t>Максимальная мощность - 1470,5 кВт</t>
  </si>
  <si>
    <t>Строительство блочной ТП 10/0,4 кВ 2х1000 кВА</t>
  </si>
  <si>
    <t>Организация коммерческого учета             (трехфазные полукосвенного включения 0,4 кВ - 4 шт)</t>
  </si>
  <si>
    <t>Итого 1,2,3,4 -этапы с учетом индексации мероприятий "последняя миля"</t>
  </si>
  <si>
    <t>Технологическое присоединение энергопринимающих устройств ООО "Специализированный застройщик "НМ-КОНСАЛТ" ВРУ жилой застройки с комплексом социальных объектов  (жилые дома корп. 15, 16, 17.1, 17.2), корп.  20 (СОШ на 1170 мест), ЩНО-011 по адресу: Московская обл., г.о, Мытищи, ул. Колонцова д.4, кадастровые номера земельных участков 50:12:0101901:521, 50:12:0101901:522, 50:12:0000000:60098</t>
  </si>
  <si>
    <t>Максимальная мощность -2557 кВт</t>
  </si>
  <si>
    <t xml:space="preserve">Технологическое присоединение энергопринимающих устройств ООО "Специализированный застройщик "НМ-КОНСАЛТ" ВРУ жилой застройки с комплексом социальных объектов (жилые дома корп. 5, 6, 7, паркинга (225 м/м) корп. 24, паркинга (469 м/м) корп. 23, ЩНО-014) расположенные на земельном участке по адресу: Московская обл., г. Мытищи, ул. Колонцова, д. 4, ЖК "Яуза парк", кадастровые номера земельных участков 50:12:0101901:503, 50:12:0101901:514, 50:12:0101901:505, 50:12:0101901:504.                                                                                                             </t>
  </si>
  <si>
    <t xml:space="preserve">Технологическое присоединение энергопринимающих устройств ООО "Специализированный застройщик "НМ-КОНСАЛТ" ВРУ жилой застройки с комплексом социальных объектов (жилые дома корп. 11, 12), поликлиника 225 мест,  ЩНО-016) расположенные на земельном участке по адресу: Московская обл., г.о, Мытищи, ул. Колонцова, д. 4 , кадастровые номера земельных участков 50:12:0101901:518, 50:12:0101901:512.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</si>
</sst>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left" vertical="center" wrapText="1"/>
    </xf>
    <xf numFmtId="164" fontId="3" fillId="0" borderId="26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view="pageBreakPreview" zoomScale="87" zoomScaleNormal="100" zoomScaleSheetLayoutView="87" workbookViewId="0">
      <selection activeCell="C7" sqref="C7"/>
    </sheetView>
  </sheetViews>
  <sheetFormatPr defaultColWidth="9.140625" defaultRowHeight="15" x14ac:dyDescent="0.25"/>
  <cols>
    <col min="1" max="1" width="7" style="14" bestFit="1" customWidth="1"/>
    <col min="2" max="2" width="33.7109375" style="14" customWidth="1"/>
    <col min="3" max="3" width="50.7109375" style="14" customWidth="1"/>
    <col min="4" max="4" width="22.7109375" style="14" customWidth="1"/>
    <col min="5" max="5" width="29.140625" style="14" customWidth="1"/>
    <col min="6" max="6" width="23.28515625" style="14" customWidth="1"/>
    <col min="7" max="16384" width="9.140625" style="14"/>
  </cols>
  <sheetData>
    <row r="1" spans="1:6" ht="72.75" customHeight="1" x14ac:dyDescent="0.3">
      <c r="A1" s="31" t="s">
        <v>40</v>
      </c>
      <c r="B1" s="31"/>
      <c r="C1" s="31"/>
      <c r="D1" s="31"/>
      <c r="E1" s="31"/>
      <c r="F1" s="31"/>
    </row>
    <row r="2" spans="1:6" ht="18.75" x14ac:dyDescent="0.3">
      <c r="A2" s="32" t="s">
        <v>35</v>
      </c>
      <c r="B2" s="32"/>
      <c r="C2" s="32"/>
      <c r="D2" s="32"/>
      <c r="E2" s="32"/>
      <c r="F2" s="32"/>
    </row>
    <row r="3" spans="1:6" ht="19.5" thickBot="1" x14ac:dyDescent="0.35">
      <c r="A3" s="33"/>
      <c r="B3" s="33"/>
      <c r="C3" s="33"/>
      <c r="D3" s="33"/>
      <c r="E3" s="33"/>
      <c r="F3" s="33"/>
    </row>
    <row r="4" spans="1:6" ht="112.5" x14ac:dyDescent="0.25">
      <c r="A4" s="22" t="s">
        <v>1</v>
      </c>
      <c r="B4" s="5" t="s">
        <v>3</v>
      </c>
      <c r="C4" s="5" t="s">
        <v>0</v>
      </c>
      <c r="D4" s="5" t="s">
        <v>9</v>
      </c>
      <c r="E4" s="5" t="s">
        <v>7</v>
      </c>
      <c r="F4" s="23" t="s">
        <v>8</v>
      </c>
    </row>
    <row r="5" spans="1:6" ht="27" customHeight="1" x14ac:dyDescent="0.25">
      <c r="A5" s="34" t="s">
        <v>10</v>
      </c>
      <c r="B5" s="35"/>
      <c r="C5" s="35"/>
      <c r="D5" s="35"/>
      <c r="E5" s="35"/>
      <c r="F5" s="36"/>
    </row>
    <row r="6" spans="1:6" ht="187.5" x14ac:dyDescent="0.25">
      <c r="A6" s="37">
        <v>1</v>
      </c>
      <c r="B6" s="39" t="s">
        <v>4</v>
      </c>
      <c r="C6" s="18" t="s">
        <v>11</v>
      </c>
      <c r="D6" s="41">
        <v>1</v>
      </c>
      <c r="E6" s="1">
        <v>7489.8</v>
      </c>
      <c r="F6" s="19"/>
    </row>
    <row r="7" spans="1:6" ht="168.75" x14ac:dyDescent="0.25">
      <c r="A7" s="38"/>
      <c r="B7" s="40"/>
      <c r="C7" s="18" t="s">
        <v>12</v>
      </c>
      <c r="D7" s="42"/>
      <c r="E7" s="1">
        <v>895.99</v>
      </c>
      <c r="F7" s="19"/>
    </row>
    <row r="8" spans="1:6" ht="126" customHeight="1" x14ac:dyDescent="0.25">
      <c r="A8" s="24">
        <v>2</v>
      </c>
      <c r="B8" s="18" t="s">
        <v>22</v>
      </c>
      <c r="C8" s="18" t="s">
        <v>30</v>
      </c>
      <c r="D8" s="2">
        <v>0.25</v>
      </c>
      <c r="E8" s="1">
        <v>1383266.53</v>
      </c>
      <c r="F8" s="19"/>
    </row>
    <row r="9" spans="1:6" ht="126" customHeight="1" x14ac:dyDescent="0.25">
      <c r="A9" s="24">
        <v>3</v>
      </c>
      <c r="B9" s="18" t="s">
        <v>22</v>
      </c>
      <c r="C9" s="18" t="s">
        <v>31</v>
      </c>
      <c r="D9" s="2">
        <v>0.5</v>
      </c>
      <c r="E9" s="1">
        <v>2395828.08</v>
      </c>
      <c r="F9" s="19"/>
    </row>
    <row r="10" spans="1:6" ht="157.5" customHeight="1" x14ac:dyDescent="0.25">
      <c r="A10" s="24">
        <v>4</v>
      </c>
      <c r="B10" s="18" t="s">
        <v>37</v>
      </c>
      <c r="C10" s="18" t="s">
        <v>32</v>
      </c>
      <c r="D10" s="2">
        <v>1.4</v>
      </c>
      <c r="E10" s="1">
        <v>17802132.890000001</v>
      </c>
      <c r="F10" s="19"/>
    </row>
    <row r="11" spans="1:6" ht="157.5" customHeight="1" x14ac:dyDescent="0.25">
      <c r="A11" s="24">
        <v>5</v>
      </c>
      <c r="B11" s="18" t="s">
        <v>37</v>
      </c>
      <c r="C11" s="18" t="s">
        <v>33</v>
      </c>
      <c r="D11" s="2">
        <v>1</v>
      </c>
      <c r="E11" s="1">
        <v>24617338</v>
      </c>
      <c r="F11" s="19"/>
    </row>
    <row r="12" spans="1:6" ht="159.75" customHeight="1" x14ac:dyDescent="0.25">
      <c r="A12" s="24">
        <v>6</v>
      </c>
      <c r="B12" s="18" t="s">
        <v>6</v>
      </c>
      <c r="C12" s="18" t="s">
        <v>36</v>
      </c>
      <c r="D12" s="2">
        <v>1413.6</v>
      </c>
      <c r="E12" s="1">
        <v>15368348.210000001</v>
      </c>
      <c r="F12" s="19"/>
    </row>
    <row r="13" spans="1:6" ht="54" customHeight="1" x14ac:dyDescent="0.25">
      <c r="A13" s="24">
        <v>7</v>
      </c>
      <c r="B13" s="43" t="s">
        <v>16</v>
      </c>
      <c r="C13" s="44"/>
      <c r="D13" s="2"/>
      <c r="E13" s="3">
        <v>68520047.370000005</v>
      </c>
      <c r="F13" s="19"/>
    </row>
    <row r="14" spans="1:6" ht="54" customHeight="1" x14ac:dyDescent="0.25">
      <c r="A14" s="24">
        <v>8</v>
      </c>
      <c r="B14" s="29" t="s">
        <v>17</v>
      </c>
      <c r="C14" s="30"/>
      <c r="D14" s="2"/>
      <c r="E14" s="1">
        <v>2711423.78</v>
      </c>
      <c r="F14" s="19"/>
    </row>
    <row r="15" spans="1:6" ht="54" customHeight="1" x14ac:dyDescent="0.25">
      <c r="A15" s="9">
        <v>9</v>
      </c>
      <c r="B15" s="45" t="s">
        <v>2</v>
      </c>
      <c r="C15" s="46"/>
      <c r="D15" s="8"/>
      <c r="E15" s="3">
        <f>E13+E14</f>
        <v>71231471.150000006</v>
      </c>
      <c r="F15" s="25"/>
    </row>
    <row r="16" spans="1:6" ht="32.25" customHeight="1" x14ac:dyDescent="0.25">
      <c r="A16" s="34" t="s">
        <v>13</v>
      </c>
      <c r="B16" s="35"/>
      <c r="C16" s="35"/>
      <c r="D16" s="35"/>
      <c r="E16" s="35"/>
      <c r="F16" s="36"/>
    </row>
    <row r="17" spans="1:6" ht="186" customHeight="1" x14ac:dyDescent="0.25">
      <c r="A17" s="24">
        <v>1</v>
      </c>
      <c r="B17" s="18" t="s">
        <v>4</v>
      </c>
      <c r="C17" s="18" t="s">
        <v>12</v>
      </c>
      <c r="D17" s="2">
        <v>1</v>
      </c>
      <c r="E17" s="1">
        <v>895.99</v>
      </c>
      <c r="F17" s="19"/>
    </row>
    <row r="18" spans="1:6" ht="186" customHeight="1" x14ac:dyDescent="0.25">
      <c r="A18" s="24">
        <v>2</v>
      </c>
      <c r="B18" s="18" t="s">
        <v>22</v>
      </c>
      <c r="C18" s="18" t="s">
        <v>30</v>
      </c>
      <c r="D18" s="2">
        <v>0.25</v>
      </c>
      <c r="E18" s="1">
        <v>1383266.53</v>
      </c>
      <c r="F18" s="19"/>
    </row>
    <row r="19" spans="1:6" ht="186" customHeight="1" x14ac:dyDescent="0.25">
      <c r="A19" s="24">
        <v>3</v>
      </c>
      <c r="B19" s="18" t="s">
        <v>22</v>
      </c>
      <c r="C19" s="18" t="s">
        <v>31</v>
      </c>
      <c r="D19" s="2">
        <v>0.25</v>
      </c>
      <c r="E19" s="1">
        <v>1197914.04</v>
      </c>
      <c r="F19" s="19"/>
    </row>
    <row r="20" spans="1:6" ht="47.25" customHeight="1" x14ac:dyDescent="0.25">
      <c r="A20" s="24">
        <v>4</v>
      </c>
      <c r="B20" s="43" t="s">
        <v>18</v>
      </c>
      <c r="C20" s="44"/>
      <c r="D20" s="2"/>
      <c r="E20" s="3">
        <v>2873233.73</v>
      </c>
      <c r="F20" s="19"/>
    </row>
    <row r="21" spans="1:6" ht="42" customHeight="1" x14ac:dyDescent="0.25">
      <c r="A21" s="24">
        <v>5</v>
      </c>
      <c r="B21" s="29" t="s">
        <v>19</v>
      </c>
      <c r="C21" s="30"/>
      <c r="D21" s="2"/>
      <c r="E21" s="1">
        <v>1823472.13</v>
      </c>
      <c r="F21" s="19"/>
    </row>
    <row r="22" spans="1:6" ht="50.25" customHeight="1" x14ac:dyDescent="0.25">
      <c r="A22" s="9">
        <v>6</v>
      </c>
      <c r="B22" s="45" t="s">
        <v>2</v>
      </c>
      <c r="C22" s="46"/>
      <c r="D22" s="8"/>
      <c r="E22" s="3">
        <f>E20+E21</f>
        <v>4696705.8599999994</v>
      </c>
      <c r="F22" s="25"/>
    </row>
    <row r="23" spans="1:6" ht="50.25" customHeight="1" x14ac:dyDescent="0.25">
      <c r="A23" s="34" t="s">
        <v>14</v>
      </c>
      <c r="B23" s="35"/>
      <c r="C23" s="35"/>
      <c r="D23" s="35"/>
      <c r="E23" s="35"/>
      <c r="F23" s="36"/>
    </row>
    <row r="24" spans="1:6" ht="195.75" customHeight="1" x14ac:dyDescent="0.25">
      <c r="A24" s="24">
        <v>1</v>
      </c>
      <c r="B24" s="18" t="s">
        <v>4</v>
      </c>
      <c r="C24" s="18" t="s">
        <v>12</v>
      </c>
      <c r="D24" s="2">
        <v>1</v>
      </c>
      <c r="E24" s="1">
        <v>895.99</v>
      </c>
      <c r="F24" s="19"/>
    </row>
    <row r="25" spans="1:6" ht="195.75" customHeight="1" x14ac:dyDescent="0.25">
      <c r="A25" s="24">
        <v>2</v>
      </c>
      <c r="B25" s="18" t="s">
        <v>22</v>
      </c>
      <c r="C25" s="18" t="s">
        <v>30</v>
      </c>
      <c r="D25" s="2">
        <v>0.5</v>
      </c>
      <c r="E25" s="1">
        <v>2766533.07</v>
      </c>
      <c r="F25" s="19"/>
    </row>
    <row r="26" spans="1:6" ht="50.25" customHeight="1" x14ac:dyDescent="0.25">
      <c r="A26" s="24">
        <v>3</v>
      </c>
      <c r="B26" s="43" t="s">
        <v>20</v>
      </c>
      <c r="C26" s="44"/>
      <c r="D26" s="2"/>
      <c r="E26" s="3">
        <v>3079493.98</v>
      </c>
      <c r="F26" s="19"/>
    </row>
    <row r="27" spans="1:6" ht="50.25" customHeight="1" x14ac:dyDescent="0.25">
      <c r="A27" s="24">
        <v>4</v>
      </c>
      <c r="B27" s="29" t="s">
        <v>21</v>
      </c>
      <c r="C27" s="30"/>
      <c r="D27" s="2"/>
      <c r="E27" s="1">
        <v>1275750.94</v>
      </c>
      <c r="F27" s="19"/>
    </row>
    <row r="28" spans="1:6" ht="50.25" customHeight="1" x14ac:dyDescent="0.25">
      <c r="A28" s="9">
        <v>5</v>
      </c>
      <c r="B28" s="45" t="s">
        <v>2</v>
      </c>
      <c r="C28" s="46"/>
      <c r="D28" s="8"/>
      <c r="E28" s="3">
        <f>E26+E27</f>
        <v>4355244.92</v>
      </c>
      <c r="F28" s="25"/>
    </row>
    <row r="29" spans="1:6" ht="50.25" customHeight="1" x14ac:dyDescent="0.25">
      <c r="A29" s="34" t="s">
        <v>23</v>
      </c>
      <c r="B29" s="35"/>
      <c r="C29" s="35"/>
      <c r="D29" s="35"/>
      <c r="E29" s="35"/>
      <c r="F29" s="36"/>
    </row>
    <row r="30" spans="1:6" ht="192.75" customHeight="1" x14ac:dyDescent="0.25">
      <c r="A30" s="24">
        <v>1</v>
      </c>
      <c r="B30" s="18" t="s">
        <v>4</v>
      </c>
      <c r="C30" s="18" t="s">
        <v>12</v>
      </c>
      <c r="D30" s="2">
        <v>1</v>
      </c>
      <c r="E30" s="1">
        <v>895.99</v>
      </c>
      <c r="F30" s="19"/>
    </row>
    <row r="31" spans="1:6" ht="192.75" customHeight="1" x14ac:dyDescent="0.25">
      <c r="A31" s="24">
        <v>2</v>
      </c>
      <c r="B31" s="18" t="s">
        <v>5</v>
      </c>
      <c r="C31" s="18" t="s">
        <v>34</v>
      </c>
      <c r="D31" s="2">
        <v>1</v>
      </c>
      <c r="E31" s="1">
        <v>38277.31</v>
      </c>
      <c r="F31" s="19"/>
    </row>
    <row r="32" spans="1:6" ht="50.25" customHeight="1" x14ac:dyDescent="0.25">
      <c r="A32" s="24">
        <v>3</v>
      </c>
      <c r="B32" s="43" t="s">
        <v>24</v>
      </c>
      <c r="C32" s="44"/>
      <c r="D32" s="2"/>
      <c r="E32" s="3">
        <v>43490.98</v>
      </c>
      <c r="F32" s="19"/>
    </row>
    <row r="33" spans="1:6" ht="50.25" customHeight="1" x14ac:dyDescent="0.25">
      <c r="A33" s="24">
        <v>4</v>
      </c>
      <c r="B33" s="29" t="s">
        <v>25</v>
      </c>
      <c r="C33" s="30"/>
      <c r="D33" s="2"/>
      <c r="E33" s="1">
        <v>45303.66</v>
      </c>
      <c r="F33" s="19"/>
    </row>
    <row r="34" spans="1:6" ht="50.25" customHeight="1" x14ac:dyDescent="0.25">
      <c r="A34" s="9">
        <v>5</v>
      </c>
      <c r="B34" s="45" t="s">
        <v>2</v>
      </c>
      <c r="C34" s="46"/>
      <c r="D34" s="8"/>
      <c r="E34" s="3">
        <f>E32+E33</f>
        <v>88794.640000000014</v>
      </c>
      <c r="F34" s="25"/>
    </row>
    <row r="35" spans="1:6" ht="50.25" customHeight="1" x14ac:dyDescent="0.25">
      <c r="A35" s="34" t="s">
        <v>26</v>
      </c>
      <c r="B35" s="35"/>
      <c r="C35" s="35"/>
      <c r="D35" s="35"/>
      <c r="E35" s="35"/>
      <c r="F35" s="36"/>
    </row>
    <row r="36" spans="1:6" ht="177.75" customHeight="1" x14ac:dyDescent="0.25">
      <c r="A36" s="24">
        <v>1</v>
      </c>
      <c r="B36" s="18" t="s">
        <v>4</v>
      </c>
      <c r="C36" s="18" t="s">
        <v>12</v>
      </c>
      <c r="D36" s="2">
        <v>1</v>
      </c>
      <c r="E36" s="1">
        <v>895.99</v>
      </c>
      <c r="F36" s="19"/>
    </row>
    <row r="37" spans="1:6" ht="177.75" customHeight="1" x14ac:dyDescent="0.25">
      <c r="A37" s="24">
        <v>2</v>
      </c>
      <c r="B37" s="18" t="s">
        <v>22</v>
      </c>
      <c r="C37" s="18" t="s">
        <v>30</v>
      </c>
      <c r="D37" s="2">
        <v>0.25</v>
      </c>
      <c r="E37" s="1">
        <v>1383266.53</v>
      </c>
      <c r="F37" s="19"/>
    </row>
    <row r="38" spans="1:6" ht="177.75" customHeight="1" x14ac:dyDescent="0.25">
      <c r="A38" s="24">
        <v>3</v>
      </c>
      <c r="B38" s="18" t="s">
        <v>5</v>
      </c>
      <c r="C38" s="18" t="s">
        <v>38</v>
      </c>
      <c r="D38" s="2">
        <v>2</v>
      </c>
      <c r="E38" s="1">
        <v>93636.32</v>
      </c>
      <c r="F38" s="19"/>
    </row>
    <row r="39" spans="1:6" ht="50.25" customHeight="1" x14ac:dyDescent="0.25">
      <c r="A39" s="24">
        <v>4</v>
      </c>
      <c r="B39" s="43" t="s">
        <v>27</v>
      </c>
      <c r="C39" s="44"/>
      <c r="D39" s="2"/>
      <c r="E39" s="3">
        <v>1644393.48</v>
      </c>
      <c r="F39" s="19"/>
    </row>
    <row r="40" spans="1:6" ht="50.25" customHeight="1" x14ac:dyDescent="0.25">
      <c r="A40" s="24">
        <v>5</v>
      </c>
      <c r="B40" s="29" t="s">
        <v>28</v>
      </c>
      <c r="C40" s="30"/>
      <c r="D40" s="2"/>
      <c r="E40" s="1">
        <v>548174.23</v>
      </c>
      <c r="F40" s="19"/>
    </row>
    <row r="41" spans="1:6" ht="50.25" customHeight="1" thickBot="1" x14ac:dyDescent="0.3">
      <c r="A41" s="9">
        <v>6</v>
      </c>
      <c r="B41" s="45" t="s">
        <v>2</v>
      </c>
      <c r="C41" s="46"/>
      <c r="D41" s="8"/>
      <c r="E41" s="3">
        <f>E39+E40</f>
        <v>2192567.71</v>
      </c>
      <c r="F41" s="25"/>
    </row>
    <row r="42" spans="1:6" ht="41.25" customHeight="1" thickBot="1" x14ac:dyDescent="0.3">
      <c r="A42" s="4">
        <v>1</v>
      </c>
      <c r="B42" s="51" t="s">
        <v>29</v>
      </c>
      <c r="C42" s="52"/>
      <c r="D42" s="5"/>
      <c r="E42" s="6">
        <f>E13+E20+E26+E32+E39</f>
        <v>76160659.540000021</v>
      </c>
      <c r="F42" s="7"/>
    </row>
    <row r="43" spans="1:6" ht="19.5" thickBot="1" x14ac:dyDescent="0.3">
      <c r="A43" s="9">
        <v>2</v>
      </c>
      <c r="B43" s="29" t="s">
        <v>15</v>
      </c>
      <c r="C43" s="30"/>
      <c r="D43" s="2"/>
      <c r="E43" s="3">
        <f>E14+E21+E27+E33+E40</f>
        <v>6404124.7400000002</v>
      </c>
      <c r="F43" s="7"/>
    </row>
    <row r="44" spans="1:6" ht="19.5" thickBot="1" x14ac:dyDescent="0.3">
      <c r="A44" s="10">
        <v>3</v>
      </c>
      <c r="B44" s="47" t="s">
        <v>2</v>
      </c>
      <c r="C44" s="48"/>
      <c r="D44" s="11"/>
      <c r="E44" s="12">
        <f>E42+E43</f>
        <v>82564784.280000016</v>
      </c>
      <c r="F44" s="13"/>
    </row>
    <row r="45" spans="1:6" x14ac:dyDescent="0.25">
      <c r="F45" s="15"/>
    </row>
    <row r="46" spans="1:6" x14ac:dyDescent="0.25">
      <c r="F46" s="15"/>
    </row>
    <row r="47" spans="1:6" ht="62.25" customHeight="1" x14ac:dyDescent="0.3">
      <c r="A47" s="49" t="s">
        <v>39</v>
      </c>
      <c r="B47" s="50"/>
      <c r="C47" s="50"/>
      <c r="D47" s="50"/>
      <c r="E47" s="50"/>
      <c r="F47" s="50"/>
    </row>
    <row r="48" spans="1:6" x14ac:dyDescent="0.25">
      <c r="F48" s="15"/>
    </row>
    <row r="49" spans="5:6" x14ac:dyDescent="0.25">
      <c r="F49" s="15"/>
    </row>
    <row r="50" spans="5:6" x14ac:dyDescent="0.25">
      <c r="F50" s="15"/>
    </row>
    <row r="51" spans="5:6" x14ac:dyDescent="0.25">
      <c r="F51" s="15"/>
    </row>
    <row r="52" spans="5:6" x14ac:dyDescent="0.25">
      <c r="E52" s="21"/>
      <c r="F52" s="15"/>
    </row>
    <row r="53" spans="5:6" x14ac:dyDescent="0.25">
      <c r="E53" s="21"/>
      <c r="F53" s="15"/>
    </row>
    <row r="54" spans="5:6" x14ac:dyDescent="0.25">
      <c r="E54" s="21"/>
      <c r="F54" s="15"/>
    </row>
    <row r="55" spans="5:6" x14ac:dyDescent="0.25">
      <c r="E55" s="21"/>
      <c r="F55" s="15"/>
    </row>
    <row r="56" spans="5:6" x14ac:dyDescent="0.25">
      <c r="E56" s="21"/>
      <c r="F56" s="15"/>
    </row>
    <row r="57" spans="5:6" x14ac:dyDescent="0.25">
      <c r="E57" s="21"/>
      <c r="F57" s="15"/>
    </row>
    <row r="58" spans="5:6" x14ac:dyDescent="0.25">
      <c r="F58" s="15"/>
    </row>
    <row r="59" spans="5:6" x14ac:dyDescent="0.25">
      <c r="F59" s="15"/>
    </row>
    <row r="60" spans="5:6" x14ac:dyDescent="0.25">
      <c r="F60" s="15"/>
    </row>
    <row r="61" spans="5:6" x14ac:dyDescent="0.25">
      <c r="F61" s="15"/>
    </row>
    <row r="62" spans="5:6" x14ac:dyDescent="0.25">
      <c r="F62" s="15"/>
    </row>
    <row r="63" spans="5:6" x14ac:dyDescent="0.25">
      <c r="F63" s="15"/>
    </row>
    <row r="64" spans="5:6" x14ac:dyDescent="0.25">
      <c r="F64" s="15"/>
    </row>
    <row r="65" spans="6:6" x14ac:dyDescent="0.25">
      <c r="F65" s="15"/>
    </row>
  </sheetData>
  <mergeCells count="30">
    <mergeCell ref="B43:C43"/>
    <mergeCell ref="B44:C44"/>
    <mergeCell ref="A47:F47"/>
    <mergeCell ref="B41:C41"/>
    <mergeCell ref="B42:C42"/>
    <mergeCell ref="B40:C40"/>
    <mergeCell ref="B22:C22"/>
    <mergeCell ref="A23:F23"/>
    <mergeCell ref="B26:C26"/>
    <mergeCell ref="B27:C27"/>
    <mergeCell ref="B28:C28"/>
    <mergeCell ref="A29:F29"/>
    <mergeCell ref="B32:C32"/>
    <mergeCell ref="B33:C33"/>
    <mergeCell ref="B34:C34"/>
    <mergeCell ref="A35:F35"/>
    <mergeCell ref="B39:C39"/>
    <mergeCell ref="B21:C21"/>
    <mergeCell ref="A1:F1"/>
    <mergeCell ref="A2:F2"/>
    <mergeCell ref="A3:F3"/>
    <mergeCell ref="A5:F5"/>
    <mergeCell ref="A6:A7"/>
    <mergeCell ref="B6:B7"/>
    <mergeCell ref="D6:D7"/>
    <mergeCell ref="B13:C13"/>
    <mergeCell ref="B14:C14"/>
    <mergeCell ref="B15:C15"/>
    <mergeCell ref="A16:F16"/>
    <mergeCell ref="B20:C2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C6" sqref="C6"/>
    </sheetView>
  </sheetViews>
  <sheetFormatPr defaultColWidth="9.140625" defaultRowHeight="15" x14ac:dyDescent="0.25"/>
  <cols>
    <col min="1" max="1" width="7" style="14" bestFit="1" customWidth="1"/>
    <col min="2" max="2" width="33.7109375" style="14" customWidth="1"/>
    <col min="3" max="3" width="50.7109375" style="14" customWidth="1"/>
    <col min="4" max="4" width="22.7109375" style="14" customWidth="1"/>
    <col min="5" max="5" width="29.140625" style="14" customWidth="1"/>
    <col min="6" max="6" width="23.28515625" style="14" customWidth="1"/>
    <col min="7" max="16384" width="9.140625" style="14"/>
  </cols>
  <sheetData>
    <row r="1" spans="1:6" ht="91.5" customHeight="1" x14ac:dyDescent="0.3">
      <c r="A1" s="31" t="s">
        <v>41</v>
      </c>
      <c r="B1" s="31"/>
      <c r="C1" s="31"/>
      <c r="D1" s="31"/>
      <c r="E1" s="31"/>
      <c r="F1" s="31"/>
    </row>
    <row r="2" spans="1:6" ht="18.75" x14ac:dyDescent="0.3">
      <c r="A2" s="32" t="s">
        <v>42</v>
      </c>
      <c r="B2" s="32"/>
      <c r="C2" s="32"/>
      <c r="D2" s="32"/>
      <c r="E2" s="32"/>
      <c r="F2" s="32"/>
    </row>
    <row r="3" spans="1:6" ht="19.5" thickBot="1" x14ac:dyDescent="0.35">
      <c r="A3" s="33"/>
      <c r="B3" s="33"/>
      <c r="C3" s="33"/>
      <c r="D3" s="33"/>
      <c r="E3" s="33"/>
      <c r="F3" s="33"/>
    </row>
    <row r="4" spans="1:6" ht="112.5" x14ac:dyDescent="0.25">
      <c r="A4" s="22" t="s">
        <v>1</v>
      </c>
      <c r="B4" s="5" t="s">
        <v>3</v>
      </c>
      <c r="C4" s="5" t="s">
        <v>0</v>
      </c>
      <c r="D4" s="5" t="s">
        <v>9</v>
      </c>
      <c r="E4" s="5" t="s">
        <v>7</v>
      </c>
      <c r="F4" s="23" t="s">
        <v>8</v>
      </c>
    </row>
    <row r="5" spans="1:6" ht="27" customHeight="1" x14ac:dyDescent="0.25">
      <c r="A5" s="34" t="s">
        <v>10</v>
      </c>
      <c r="B5" s="35"/>
      <c r="C5" s="35"/>
      <c r="D5" s="35"/>
      <c r="E5" s="35"/>
      <c r="F5" s="36"/>
    </row>
    <row r="6" spans="1:6" ht="187.5" x14ac:dyDescent="0.25">
      <c r="A6" s="37">
        <v>1</v>
      </c>
      <c r="B6" s="39" t="s">
        <v>4</v>
      </c>
      <c r="C6" s="18" t="s">
        <v>11</v>
      </c>
      <c r="D6" s="41">
        <v>1</v>
      </c>
      <c r="E6" s="1">
        <v>7489.8</v>
      </c>
      <c r="F6" s="19"/>
    </row>
    <row r="7" spans="1:6" ht="168.75" x14ac:dyDescent="0.25">
      <c r="A7" s="38"/>
      <c r="B7" s="40"/>
      <c r="C7" s="18" t="s">
        <v>12</v>
      </c>
      <c r="D7" s="42"/>
      <c r="E7" s="1">
        <v>746.66</v>
      </c>
      <c r="F7" s="19"/>
    </row>
    <row r="8" spans="1:6" ht="126" customHeight="1" x14ac:dyDescent="0.25">
      <c r="A8" s="24">
        <v>2</v>
      </c>
      <c r="B8" s="18" t="s">
        <v>22</v>
      </c>
      <c r="C8" s="18" t="s">
        <v>30</v>
      </c>
      <c r="D8" s="2">
        <v>0.5</v>
      </c>
      <c r="E8" s="1">
        <v>2766533.07</v>
      </c>
      <c r="F8" s="19"/>
    </row>
    <row r="9" spans="1:6" ht="126" customHeight="1" x14ac:dyDescent="0.25">
      <c r="A9" s="24">
        <v>3</v>
      </c>
      <c r="B9" s="18" t="s">
        <v>22</v>
      </c>
      <c r="C9" s="18" t="s">
        <v>31</v>
      </c>
      <c r="D9" s="2">
        <v>0.25</v>
      </c>
      <c r="E9" s="1">
        <v>1197914.04</v>
      </c>
      <c r="F9" s="19"/>
    </row>
    <row r="10" spans="1:6" ht="157.5" customHeight="1" x14ac:dyDescent="0.25">
      <c r="A10" s="24">
        <v>4</v>
      </c>
      <c r="B10" s="18" t="s">
        <v>37</v>
      </c>
      <c r="C10" s="18" t="s">
        <v>32</v>
      </c>
      <c r="D10" s="2">
        <v>1.35</v>
      </c>
      <c r="E10" s="1">
        <v>17166342.43</v>
      </c>
      <c r="F10" s="19"/>
    </row>
    <row r="11" spans="1:6" ht="157.5" customHeight="1" x14ac:dyDescent="0.25">
      <c r="A11" s="24">
        <v>5</v>
      </c>
      <c r="B11" s="18" t="s">
        <v>37</v>
      </c>
      <c r="C11" s="18" t="s">
        <v>33</v>
      </c>
      <c r="D11" s="2">
        <v>1.1000000000000001</v>
      </c>
      <c r="E11" s="1">
        <v>27079071.800000001</v>
      </c>
      <c r="F11" s="19"/>
    </row>
    <row r="12" spans="1:6" ht="159.75" customHeight="1" x14ac:dyDescent="0.25">
      <c r="A12" s="24">
        <v>6</v>
      </c>
      <c r="B12" s="18" t="s">
        <v>6</v>
      </c>
      <c r="C12" s="18" t="s">
        <v>36</v>
      </c>
      <c r="D12" s="2">
        <v>2190.48</v>
      </c>
      <c r="E12" s="1">
        <v>23814416.649999999</v>
      </c>
      <c r="F12" s="19"/>
    </row>
    <row r="13" spans="1:6" ht="54" customHeight="1" x14ac:dyDescent="0.25">
      <c r="A13" s="24">
        <v>7</v>
      </c>
      <c r="B13" s="43" t="s">
        <v>16</v>
      </c>
      <c r="C13" s="44"/>
      <c r="D13" s="2"/>
      <c r="E13" s="3">
        <v>80156853</v>
      </c>
      <c r="F13" s="19"/>
    </row>
    <row r="14" spans="1:6" ht="54" customHeight="1" x14ac:dyDescent="0.25">
      <c r="A14" s="24">
        <v>8</v>
      </c>
      <c r="B14" s="29" t="s">
        <v>17</v>
      </c>
      <c r="C14" s="30"/>
      <c r="D14" s="2"/>
      <c r="E14" s="1">
        <v>2485358.54</v>
      </c>
      <c r="F14" s="19"/>
    </row>
    <row r="15" spans="1:6" ht="54" customHeight="1" x14ac:dyDescent="0.25">
      <c r="A15" s="9">
        <v>9</v>
      </c>
      <c r="B15" s="45" t="s">
        <v>2</v>
      </c>
      <c r="C15" s="46"/>
      <c r="D15" s="8"/>
      <c r="E15" s="3">
        <f>E13+E14</f>
        <v>82642211.540000007</v>
      </c>
      <c r="F15" s="25"/>
    </row>
    <row r="16" spans="1:6" ht="32.25" customHeight="1" x14ac:dyDescent="0.25">
      <c r="A16" s="34" t="s">
        <v>13</v>
      </c>
      <c r="B16" s="35"/>
      <c r="C16" s="35"/>
      <c r="D16" s="35"/>
      <c r="E16" s="35"/>
      <c r="F16" s="36"/>
    </row>
    <row r="17" spans="1:6" ht="186" customHeight="1" x14ac:dyDescent="0.25">
      <c r="A17" s="24">
        <v>1</v>
      </c>
      <c r="B17" s="18" t="s">
        <v>4</v>
      </c>
      <c r="C17" s="18" t="s">
        <v>12</v>
      </c>
      <c r="D17" s="2">
        <v>1</v>
      </c>
      <c r="E17" s="1">
        <v>746.66</v>
      </c>
      <c r="F17" s="19"/>
    </row>
    <row r="18" spans="1:6" ht="186" customHeight="1" x14ac:dyDescent="0.25">
      <c r="A18" s="24">
        <v>2</v>
      </c>
      <c r="B18" s="18" t="s">
        <v>5</v>
      </c>
      <c r="C18" s="18" t="s">
        <v>34</v>
      </c>
      <c r="D18" s="2">
        <v>1</v>
      </c>
      <c r="E18" s="1">
        <v>38277.31</v>
      </c>
      <c r="F18" s="19"/>
    </row>
    <row r="19" spans="1:6" ht="47.25" customHeight="1" x14ac:dyDescent="0.25">
      <c r="A19" s="24">
        <v>3</v>
      </c>
      <c r="B19" s="43" t="s">
        <v>18</v>
      </c>
      <c r="C19" s="44"/>
      <c r="D19" s="2"/>
      <c r="E19" s="3">
        <v>43341.65</v>
      </c>
      <c r="F19" s="19"/>
    </row>
    <row r="20" spans="1:6" ht="42" customHeight="1" x14ac:dyDescent="0.25">
      <c r="A20" s="24">
        <v>4</v>
      </c>
      <c r="B20" s="29" t="s">
        <v>19</v>
      </c>
      <c r="C20" s="30"/>
      <c r="D20" s="2"/>
      <c r="E20" s="1">
        <v>17532.509999999998</v>
      </c>
      <c r="F20" s="19"/>
    </row>
    <row r="21" spans="1:6" ht="50.25" customHeight="1" x14ac:dyDescent="0.25">
      <c r="A21" s="9">
        <v>5</v>
      </c>
      <c r="B21" s="45" t="s">
        <v>2</v>
      </c>
      <c r="C21" s="46"/>
      <c r="D21" s="8"/>
      <c r="E21" s="3">
        <f>E19+E20</f>
        <v>60874.16</v>
      </c>
      <c r="F21" s="25"/>
    </row>
    <row r="22" spans="1:6" ht="50.25" customHeight="1" x14ac:dyDescent="0.25">
      <c r="A22" s="34" t="s">
        <v>14</v>
      </c>
      <c r="B22" s="35"/>
      <c r="C22" s="35"/>
      <c r="D22" s="35"/>
      <c r="E22" s="35"/>
      <c r="F22" s="36"/>
    </row>
    <row r="23" spans="1:6" ht="195.75" customHeight="1" x14ac:dyDescent="0.25">
      <c r="A23" s="24">
        <v>1</v>
      </c>
      <c r="B23" s="18" t="s">
        <v>4</v>
      </c>
      <c r="C23" s="18" t="s">
        <v>12</v>
      </c>
      <c r="D23" s="2">
        <v>1</v>
      </c>
      <c r="E23" s="1">
        <v>746.66</v>
      </c>
      <c r="F23" s="19"/>
    </row>
    <row r="24" spans="1:6" ht="195.75" customHeight="1" x14ac:dyDescent="0.25">
      <c r="A24" s="24">
        <v>2</v>
      </c>
      <c r="B24" s="18" t="s">
        <v>22</v>
      </c>
      <c r="C24" s="18" t="s">
        <v>30</v>
      </c>
      <c r="D24" s="2">
        <v>0.25</v>
      </c>
      <c r="E24" s="1">
        <v>1383266.53</v>
      </c>
      <c r="F24" s="19"/>
    </row>
    <row r="25" spans="1:6" ht="195.75" customHeight="1" x14ac:dyDescent="0.25">
      <c r="A25" s="24">
        <v>3</v>
      </c>
      <c r="B25" s="18" t="s">
        <v>5</v>
      </c>
      <c r="C25" s="18" t="s">
        <v>38</v>
      </c>
      <c r="D25" s="2">
        <v>2</v>
      </c>
      <c r="E25" s="1">
        <v>93636.32</v>
      </c>
      <c r="F25" s="19"/>
    </row>
    <row r="26" spans="1:6" ht="50.25" customHeight="1" x14ac:dyDescent="0.25">
      <c r="A26" s="24">
        <v>4</v>
      </c>
      <c r="B26" s="43" t="s">
        <v>20</v>
      </c>
      <c r="C26" s="44"/>
      <c r="D26" s="2"/>
      <c r="E26" s="3">
        <v>1644244.15</v>
      </c>
      <c r="F26" s="19"/>
    </row>
    <row r="27" spans="1:6" ht="50.25" customHeight="1" x14ac:dyDescent="0.25">
      <c r="A27" s="24">
        <v>5</v>
      </c>
      <c r="B27" s="29" t="s">
        <v>21</v>
      </c>
      <c r="C27" s="30"/>
      <c r="D27" s="2"/>
      <c r="E27" s="1">
        <v>365192.77</v>
      </c>
      <c r="F27" s="19"/>
    </row>
    <row r="28" spans="1:6" ht="50.25" customHeight="1" x14ac:dyDescent="0.25">
      <c r="A28" s="9">
        <v>6</v>
      </c>
      <c r="B28" s="45" t="s">
        <v>2</v>
      </c>
      <c r="C28" s="46"/>
      <c r="D28" s="8"/>
      <c r="E28" s="3">
        <f>E26+E27</f>
        <v>2009436.92</v>
      </c>
      <c r="F28" s="25"/>
    </row>
    <row r="29" spans="1:6" ht="50.25" customHeight="1" x14ac:dyDescent="0.25">
      <c r="A29" s="34" t="s">
        <v>23</v>
      </c>
      <c r="B29" s="35"/>
      <c r="C29" s="35"/>
      <c r="D29" s="35"/>
      <c r="E29" s="35"/>
      <c r="F29" s="36"/>
    </row>
    <row r="30" spans="1:6" ht="192.75" customHeight="1" x14ac:dyDescent="0.25">
      <c r="A30" s="24">
        <v>1</v>
      </c>
      <c r="B30" s="18" t="s">
        <v>4</v>
      </c>
      <c r="C30" s="18" t="s">
        <v>12</v>
      </c>
      <c r="D30" s="2">
        <v>1</v>
      </c>
      <c r="E30" s="1">
        <v>746.66</v>
      </c>
      <c r="F30" s="19"/>
    </row>
    <row r="31" spans="1:6" ht="192.75" customHeight="1" x14ac:dyDescent="0.25">
      <c r="A31" s="24">
        <v>2</v>
      </c>
      <c r="B31" s="18" t="s">
        <v>22</v>
      </c>
      <c r="C31" s="18" t="s">
        <v>30</v>
      </c>
      <c r="D31" s="2">
        <v>0.25</v>
      </c>
      <c r="E31" s="1">
        <v>1383266.53</v>
      </c>
      <c r="F31" s="19"/>
    </row>
    <row r="32" spans="1:6" ht="192.75" customHeight="1" x14ac:dyDescent="0.25">
      <c r="A32" s="24">
        <v>3</v>
      </c>
      <c r="B32" s="18" t="s">
        <v>5</v>
      </c>
      <c r="C32" s="18" t="s">
        <v>38</v>
      </c>
      <c r="D32" s="2">
        <v>2</v>
      </c>
      <c r="E32" s="1">
        <v>93636.32</v>
      </c>
      <c r="F32" s="19"/>
    </row>
    <row r="33" spans="1:6" ht="50.25" customHeight="1" x14ac:dyDescent="0.25">
      <c r="A33" s="24">
        <v>4</v>
      </c>
      <c r="B33" s="43" t="s">
        <v>24</v>
      </c>
      <c r="C33" s="44"/>
      <c r="D33" s="2"/>
      <c r="E33" s="3">
        <v>1644244.15</v>
      </c>
      <c r="F33" s="19"/>
    </row>
    <row r="34" spans="1:6" ht="50.25" customHeight="1" x14ac:dyDescent="0.25">
      <c r="A34" s="24">
        <v>5</v>
      </c>
      <c r="B34" s="29" t="s">
        <v>25</v>
      </c>
      <c r="C34" s="30"/>
      <c r="D34" s="2"/>
      <c r="E34" s="1">
        <v>1056934.28</v>
      </c>
      <c r="F34" s="19"/>
    </row>
    <row r="35" spans="1:6" ht="50.25" customHeight="1" x14ac:dyDescent="0.25">
      <c r="A35" s="9">
        <v>6</v>
      </c>
      <c r="B35" s="45" t="s">
        <v>2</v>
      </c>
      <c r="C35" s="46"/>
      <c r="D35" s="8"/>
      <c r="E35" s="3">
        <f>E33+E34</f>
        <v>2701178.4299999997</v>
      </c>
      <c r="F35" s="25"/>
    </row>
    <row r="36" spans="1:6" ht="50.25" customHeight="1" x14ac:dyDescent="0.25">
      <c r="A36" s="34" t="s">
        <v>26</v>
      </c>
      <c r="B36" s="35"/>
      <c r="C36" s="35"/>
      <c r="D36" s="35"/>
      <c r="E36" s="35"/>
      <c r="F36" s="36"/>
    </row>
    <row r="37" spans="1:6" ht="177.75" customHeight="1" x14ac:dyDescent="0.25">
      <c r="A37" s="24">
        <v>1</v>
      </c>
      <c r="B37" s="18" t="s">
        <v>4</v>
      </c>
      <c r="C37" s="18" t="s">
        <v>12</v>
      </c>
      <c r="D37" s="2">
        <v>1</v>
      </c>
      <c r="E37" s="1">
        <v>746.66</v>
      </c>
      <c r="F37" s="19"/>
    </row>
    <row r="38" spans="1:6" ht="177.75" customHeight="1" x14ac:dyDescent="0.25">
      <c r="A38" s="24">
        <v>2</v>
      </c>
      <c r="B38" s="18" t="s">
        <v>22</v>
      </c>
      <c r="C38" s="18" t="s">
        <v>30</v>
      </c>
      <c r="D38" s="2">
        <v>0.5</v>
      </c>
      <c r="E38" s="1">
        <v>2766533.07</v>
      </c>
      <c r="F38" s="19"/>
    </row>
    <row r="39" spans="1:6" ht="177.75" customHeight="1" x14ac:dyDescent="0.25">
      <c r="A39" s="24">
        <v>3</v>
      </c>
      <c r="B39" s="18" t="s">
        <v>22</v>
      </c>
      <c r="C39" s="18" t="s">
        <v>31</v>
      </c>
      <c r="D39" s="2">
        <v>0.5</v>
      </c>
      <c r="E39" s="1">
        <v>2395828.08</v>
      </c>
      <c r="F39" s="19"/>
    </row>
    <row r="40" spans="1:6" ht="50.25" customHeight="1" x14ac:dyDescent="0.25">
      <c r="A40" s="24">
        <v>4</v>
      </c>
      <c r="B40" s="43" t="s">
        <v>27</v>
      </c>
      <c r="C40" s="44"/>
      <c r="D40" s="2"/>
      <c r="E40" s="3">
        <v>5745422.1399999997</v>
      </c>
      <c r="F40" s="19"/>
    </row>
    <row r="41" spans="1:6" ht="50.25" customHeight="1" x14ac:dyDescent="0.25">
      <c r="A41" s="24">
        <v>5</v>
      </c>
      <c r="B41" s="29" t="s">
        <v>28</v>
      </c>
      <c r="C41" s="30"/>
      <c r="D41" s="2"/>
      <c r="E41" s="1">
        <v>3534591.2</v>
      </c>
      <c r="F41" s="19"/>
    </row>
    <row r="42" spans="1:6" ht="50.25" customHeight="1" x14ac:dyDescent="0.25">
      <c r="A42" s="9">
        <v>6</v>
      </c>
      <c r="B42" s="45" t="s">
        <v>2</v>
      </c>
      <c r="C42" s="46"/>
      <c r="D42" s="8"/>
      <c r="E42" s="3">
        <f>E40+E41</f>
        <v>9280013.3399999999</v>
      </c>
      <c r="F42" s="25"/>
    </row>
    <row r="43" spans="1:6" ht="50.25" customHeight="1" x14ac:dyDescent="0.25">
      <c r="A43" s="34" t="s">
        <v>43</v>
      </c>
      <c r="B43" s="35"/>
      <c r="C43" s="35"/>
      <c r="D43" s="35"/>
      <c r="E43" s="35"/>
      <c r="F43" s="36"/>
    </row>
    <row r="44" spans="1:6" ht="187.5" customHeight="1" x14ac:dyDescent="0.25">
      <c r="A44" s="24">
        <v>1</v>
      </c>
      <c r="B44" s="18" t="s">
        <v>4</v>
      </c>
      <c r="C44" s="18" t="s">
        <v>12</v>
      </c>
      <c r="D44" s="2">
        <v>1</v>
      </c>
      <c r="E44" s="1">
        <v>746.66</v>
      </c>
      <c r="F44" s="26"/>
    </row>
    <row r="45" spans="1:6" ht="133.5" customHeight="1" x14ac:dyDescent="0.25">
      <c r="A45" s="24">
        <v>2</v>
      </c>
      <c r="B45" s="18" t="s">
        <v>22</v>
      </c>
      <c r="C45" s="18" t="s">
        <v>30</v>
      </c>
      <c r="D45" s="2">
        <v>0.25</v>
      </c>
      <c r="E45" s="1">
        <v>1383266.53</v>
      </c>
      <c r="F45" s="26"/>
    </row>
    <row r="46" spans="1:6" ht="102" customHeight="1" x14ac:dyDescent="0.25">
      <c r="A46" s="24">
        <v>3</v>
      </c>
      <c r="B46" s="18" t="s">
        <v>22</v>
      </c>
      <c r="C46" s="18" t="s">
        <v>31</v>
      </c>
      <c r="D46" s="2">
        <v>0.25</v>
      </c>
      <c r="E46" s="1">
        <v>1197914.04</v>
      </c>
      <c r="F46" s="26"/>
    </row>
    <row r="47" spans="1:6" ht="50.25" customHeight="1" x14ac:dyDescent="0.25">
      <c r="A47" s="24">
        <v>4</v>
      </c>
      <c r="B47" s="43" t="s">
        <v>44</v>
      </c>
      <c r="C47" s="44"/>
      <c r="D47" s="2"/>
      <c r="E47" s="3">
        <v>2873084.4</v>
      </c>
      <c r="F47" s="26"/>
    </row>
    <row r="48" spans="1:6" ht="50.25" customHeight="1" x14ac:dyDescent="0.25">
      <c r="A48" s="24">
        <v>5</v>
      </c>
      <c r="B48" s="29" t="s">
        <v>45</v>
      </c>
      <c r="C48" s="30"/>
      <c r="D48" s="2"/>
      <c r="E48" s="1">
        <v>2464065.8199999998</v>
      </c>
      <c r="F48" s="26"/>
    </row>
    <row r="49" spans="1:6" ht="50.25" customHeight="1" thickBot="1" x14ac:dyDescent="0.3">
      <c r="A49" s="9">
        <v>6</v>
      </c>
      <c r="B49" s="45" t="s">
        <v>2</v>
      </c>
      <c r="C49" s="46"/>
      <c r="D49" s="8"/>
      <c r="E49" s="3">
        <f>E47+E48</f>
        <v>5337150.22</v>
      </c>
      <c r="F49" s="26"/>
    </row>
    <row r="50" spans="1:6" ht="41.25" customHeight="1" thickBot="1" x14ac:dyDescent="0.3">
      <c r="A50" s="4">
        <v>1</v>
      </c>
      <c r="B50" s="51" t="s">
        <v>46</v>
      </c>
      <c r="C50" s="52"/>
      <c r="D50" s="5"/>
      <c r="E50" s="6">
        <f>E13+E19+E26+E33+E40+E47</f>
        <v>92107189.490000024</v>
      </c>
      <c r="F50" s="7"/>
    </row>
    <row r="51" spans="1:6" ht="19.5" thickBot="1" x14ac:dyDescent="0.3">
      <c r="A51" s="9">
        <v>2</v>
      </c>
      <c r="B51" s="29" t="s">
        <v>15</v>
      </c>
      <c r="C51" s="30"/>
      <c r="D51" s="2"/>
      <c r="E51" s="3">
        <f>E14+E20+E27+E34+E41+E48</f>
        <v>9923675.1199999992</v>
      </c>
      <c r="F51" s="7"/>
    </row>
    <row r="52" spans="1:6" ht="19.5" thickBot="1" x14ac:dyDescent="0.3">
      <c r="A52" s="10">
        <v>3</v>
      </c>
      <c r="B52" s="47" t="s">
        <v>2</v>
      </c>
      <c r="C52" s="48"/>
      <c r="D52" s="11"/>
      <c r="E52" s="12">
        <f>E50+E51</f>
        <v>102030864.61000003</v>
      </c>
      <c r="F52" s="13"/>
    </row>
    <row r="53" spans="1:6" x14ac:dyDescent="0.25">
      <c r="F53" s="15"/>
    </row>
    <row r="54" spans="1:6" x14ac:dyDescent="0.25">
      <c r="F54" s="15"/>
    </row>
    <row r="55" spans="1:6" ht="62.25" customHeight="1" x14ac:dyDescent="0.3">
      <c r="A55" s="49" t="s">
        <v>39</v>
      </c>
      <c r="B55" s="50"/>
      <c r="C55" s="50"/>
      <c r="D55" s="50"/>
      <c r="E55" s="50"/>
      <c r="F55" s="50"/>
    </row>
    <row r="56" spans="1:6" x14ac:dyDescent="0.25">
      <c r="F56" s="15"/>
    </row>
    <row r="57" spans="1:6" x14ac:dyDescent="0.25">
      <c r="F57" s="15"/>
    </row>
    <row r="58" spans="1:6" x14ac:dyDescent="0.25">
      <c r="F58" s="15"/>
    </row>
    <row r="59" spans="1:6" x14ac:dyDescent="0.25">
      <c r="F59" s="15"/>
    </row>
    <row r="60" spans="1:6" x14ac:dyDescent="0.25">
      <c r="E60" s="21"/>
      <c r="F60" s="15"/>
    </row>
    <row r="61" spans="1:6" x14ac:dyDescent="0.25">
      <c r="E61" s="21"/>
      <c r="F61" s="15"/>
    </row>
    <row r="62" spans="1:6" x14ac:dyDescent="0.25">
      <c r="E62" s="21"/>
      <c r="F62" s="15"/>
    </row>
    <row r="63" spans="1:6" x14ac:dyDescent="0.25">
      <c r="E63" s="21"/>
      <c r="F63" s="15"/>
    </row>
    <row r="64" spans="1:6" x14ac:dyDescent="0.25">
      <c r="E64" s="21"/>
      <c r="F64" s="15"/>
    </row>
    <row r="65" spans="5:6" x14ac:dyDescent="0.25">
      <c r="E65" s="21"/>
      <c r="F65" s="15"/>
    </row>
    <row r="66" spans="5:6" x14ac:dyDescent="0.25">
      <c r="F66" s="15"/>
    </row>
    <row r="67" spans="5:6" x14ac:dyDescent="0.25">
      <c r="F67" s="15"/>
    </row>
    <row r="68" spans="5:6" x14ac:dyDescent="0.25">
      <c r="F68" s="15"/>
    </row>
    <row r="69" spans="5:6" x14ac:dyDescent="0.25">
      <c r="F69" s="15"/>
    </row>
    <row r="70" spans="5:6" x14ac:dyDescent="0.25">
      <c r="F70" s="15"/>
    </row>
    <row r="71" spans="5:6" x14ac:dyDescent="0.25">
      <c r="F71" s="15"/>
    </row>
    <row r="72" spans="5:6" x14ac:dyDescent="0.25">
      <c r="F72" s="15"/>
    </row>
    <row r="73" spans="5:6" x14ac:dyDescent="0.25">
      <c r="F73" s="15"/>
    </row>
  </sheetData>
  <mergeCells count="34">
    <mergeCell ref="B51:C51"/>
    <mergeCell ref="B52:C52"/>
    <mergeCell ref="A55:F55"/>
    <mergeCell ref="B42:C42"/>
    <mergeCell ref="A43:F43"/>
    <mergeCell ref="B47:C47"/>
    <mergeCell ref="B48:C48"/>
    <mergeCell ref="B49:C49"/>
    <mergeCell ref="B50:C50"/>
    <mergeCell ref="B41:C41"/>
    <mergeCell ref="B21:C21"/>
    <mergeCell ref="A22:F22"/>
    <mergeCell ref="B26:C26"/>
    <mergeCell ref="B27:C27"/>
    <mergeCell ref="B28:C28"/>
    <mergeCell ref="A29:F29"/>
    <mergeCell ref="B33:C33"/>
    <mergeCell ref="B34:C34"/>
    <mergeCell ref="B35:C35"/>
    <mergeCell ref="A36:F36"/>
    <mergeCell ref="B40:C40"/>
    <mergeCell ref="B20:C20"/>
    <mergeCell ref="A1:F1"/>
    <mergeCell ref="A2:F2"/>
    <mergeCell ref="A3:F3"/>
    <mergeCell ref="A5:F5"/>
    <mergeCell ref="A6:A7"/>
    <mergeCell ref="B6:B7"/>
    <mergeCell ref="D6:D7"/>
    <mergeCell ref="B13:C13"/>
    <mergeCell ref="B14:C14"/>
    <mergeCell ref="B15:C15"/>
    <mergeCell ref="A16:F16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C7" sqref="C7"/>
    </sheetView>
  </sheetViews>
  <sheetFormatPr defaultColWidth="9.140625" defaultRowHeight="15" x14ac:dyDescent="0.25"/>
  <cols>
    <col min="1" max="1" width="7" style="14" bestFit="1" customWidth="1"/>
    <col min="2" max="2" width="33.7109375" style="14" customWidth="1"/>
    <col min="3" max="3" width="50.7109375" style="14" customWidth="1"/>
    <col min="4" max="4" width="22.7109375" style="14" customWidth="1"/>
    <col min="5" max="5" width="29.140625" style="14" customWidth="1"/>
    <col min="6" max="6" width="23.28515625" style="14" customWidth="1"/>
    <col min="7" max="16384" width="9.140625" style="14"/>
  </cols>
  <sheetData>
    <row r="1" spans="1:6" ht="83.25" customHeight="1" x14ac:dyDescent="0.3">
      <c r="A1" s="31" t="s">
        <v>63</v>
      </c>
      <c r="B1" s="31"/>
      <c r="C1" s="31"/>
      <c r="D1" s="31"/>
      <c r="E1" s="31"/>
      <c r="F1" s="31"/>
    </row>
    <row r="2" spans="1:6" ht="18.75" x14ac:dyDescent="0.3">
      <c r="A2" s="32" t="s">
        <v>47</v>
      </c>
      <c r="B2" s="32"/>
      <c r="C2" s="32"/>
      <c r="D2" s="32"/>
      <c r="E2" s="32"/>
      <c r="F2" s="32"/>
    </row>
    <row r="3" spans="1:6" ht="19.5" thickBot="1" x14ac:dyDescent="0.35">
      <c r="A3" s="33"/>
      <c r="B3" s="33"/>
      <c r="C3" s="33"/>
      <c r="D3" s="33"/>
      <c r="E3" s="33"/>
      <c r="F3" s="33"/>
    </row>
    <row r="4" spans="1:6" ht="112.5" x14ac:dyDescent="0.25">
      <c r="A4" s="22" t="s">
        <v>1</v>
      </c>
      <c r="B4" s="5" t="s">
        <v>3</v>
      </c>
      <c r="C4" s="5" t="s">
        <v>0</v>
      </c>
      <c r="D4" s="5" t="s">
        <v>9</v>
      </c>
      <c r="E4" s="5" t="s">
        <v>7</v>
      </c>
      <c r="F4" s="23" t="s">
        <v>8</v>
      </c>
    </row>
    <row r="5" spans="1:6" ht="27" customHeight="1" x14ac:dyDescent="0.25">
      <c r="A5" s="34" t="s">
        <v>10</v>
      </c>
      <c r="B5" s="35"/>
      <c r="C5" s="35"/>
      <c r="D5" s="35"/>
      <c r="E5" s="35"/>
      <c r="F5" s="36"/>
    </row>
    <row r="6" spans="1:6" ht="187.5" x14ac:dyDescent="0.25">
      <c r="A6" s="37">
        <v>1</v>
      </c>
      <c r="B6" s="39" t="s">
        <v>4</v>
      </c>
      <c r="C6" s="18" t="s">
        <v>11</v>
      </c>
      <c r="D6" s="41">
        <v>1</v>
      </c>
      <c r="E6" s="1">
        <v>7489.8</v>
      </c>
      <c r="F6" s="19"/>
    </row>
    <row r="7" spans="1:6" ht="168.75" x14ac:dyDescent="0.25">
      <c r="A7" s="38"/>
      <c r="B7" s="40"/>
      <c r="C7" s="18" t="s">
        <v>12</v>
      </c>
      <c r="D7" s="42"/>
      <c r="E7" s="1">
        <v>746.66</v>
      </c>
      <c r="F7" s="19"/>
    </row>
    <row r="8" spans="1:6" ht="126" customHeight="1" x14ac:dyDescent="0.25">
      <c r="A8" s="24">
        <v>2</v>
      </c>
      <c r="B8" s="18" t="s">
        <v>22</v>
      </c>
      <c r="C8" s="18" t="s">
        <v>30</v>
      </c>
      <c r="D8" s="2">
        <v>0.25</v>
      </c>
      <c r="E8" s="1">
        <v>1383266.53</v>
      </c>
      <c r="F8" s="19"/>
    </row>
    <row r="9" spans="1:6" ht="126" customHeight="1" x14ac:dyDescent="0.25">
      <c r="A9" s="24">
        <v>3</v>
      </c>
      <c r="B9" s="18" t="s">
        <v>22</v>
      </c>
      <c r="C9" s="18" t="s">
        <v>31</v>
      </c>
      <c r="D9" s="2">
        <v>0.5</v>
      </c>
      <c r="E9" s="1">
        <v>2395828.08</v>
      </c>
      <c r="F9" s="19"/>
    </row>
    <row r="10" spans="1:6" ht="157.5" customHeight="1" x14ac:dyDescent="0.25">
      <c r="A10" s="24">
        <v>4</v>
      </c>
      <c r="B10" s="18" t="s">
        <v>37</v>
      </c>
      <c r="C10" s="18" t="s">
        <v>32</v>
      </c>
      <c r="D10" s="2">
        <v>1.4</v>
      </c>
      <c r="E10" s="1">
        <v>17802132.890000001</v>
      </c>
      <c r="F10" s="19"/>
    </row>
    <row r="11" spans="1:6" ht="157.5" customHeight="1" x14ac:dyDescent="0.25">
      <c r="A11" s="24">
        <v>5</v>
      </c>
      <c r="B11" s="18" t="s">
        <v>37</v>
      </c>
      <c r="C11" s="18" t="s">
        <v>33</v>
      </c>
      <c r="D11" s="2">
        <v>1.1000000000000001</v>
      </c>
      <c r="E11" s="1">
        <v>27079071.800000001</v>
      </c>
      <c r="F11" s="19"/>
    </row>
    <row r="12" spans="1:6" ht="159.75" customHeight="1" x14ac:dyDescent="0.25">
      <c r="A12" s="24">
        <v>6</v>
      </c>
      <c r="B12" s="18" t="s">
        <v>6</v>
      </c>
      <c r="C12" s="18" t="s">
        <v>36</v>
      </c>
      <c r="D12" s="2">
        <v>2170.79</v>
      </c>
      <c r="E12" s="1">
        <v>23600351.309999999</v>
      </c>
      <c r="F12" s="19"/>
    </row>
    <row r="13" spans="1:6" ht="54" customHeight="1" x14ac:dyDescent="0.25">
      <c r="A13" s="24">
        <v>7</v>
      </c>
      <c r="B13" s="43" t="s">
        <v>16</v>
      </c>
      <c r="C13" s="44"/>
      <c r="D13" s="2"/>
      <c r="E13" s="3">
        <v>82143304.980000004</v>
      </c>
      <c r="F13" s="19"/>
    </row>
    <row r="14" spans="1:6" ht="54" customHeight="1" x14ac:dyDescent="0.25">
      <c r="A14" s="24">
        <v>8</v>
      </c>
      <c r="B14" s="29" t="s">
        <v>17</v>
      </c>
      <c r="C14" s="30"/>
      <c r="D14" s="2"/>
      <c r="E14" s="1">
        <v>2878141.23</v>
      </c>
      <c r="F14" s="19"/>
    </row>
    <row r="15" spans="1:6" ht="54" customHeight="1" x14ac:dyDescent="0.25">
      <c r="A15" s="9">
        <v>9</v>
      </c>
      <c r="B15" s="45" t="s">
        <v>2</v>
      </c>
      <c r="C15" s="46"/>
      <c r="D15" s="8"/>
      <c r="E15" s="3">
        <f>E13+E14</f>
        <v>85021446.210000008</v>
      </c>
      <c r="F15" s="25"/>
    </row>
    <row r="16" spans="1:6" ht="32.25" customHeight="1" x14ac:dyDescent="0.25">
      <c r="A16" s="34" t="s">
        <v>13</v>
      </c>
      <c r="B16" s="35"/>
      <c r="C16" s="35"/>
      <c r="D16" s="35"/>
      <c r="E16" s="35"/>
      <c r="F16" s="36"/>
    </row>
    <row r="17" spans="1:6" ht="186" customHeight="1" x14ac:dyDescent="0.25">
      <c r="A17" s="24">
        <v>1</v>
      </c>
      <c r="B17" s="18" t="s">
        <v>4</v>
      </c>
      <c r="C17" s="18" t="s">
        <v>12</v>
      </c>
      <c r="D17" s="2">
        <v>1</v>
      </c>
      <c r="E17" s="1">
        <v>746.66</v>
      </c>
      <c r="F17" s="19"/>
    </row>
    <row r="18" spans="1:6" ht="186" customHeight="1" x14ac:dyDescent="0.25">
      <c r="A18" s="24">
        <v>2</v>
      </c>
      <c r="B18" s="18" t="s">
        <v>22</v>
      </c>
      <c r="C18" s="18" t="s">
        <v>30</v>
      </c>
      <c r="D18" s="2">
        <v>0.25</v>
      </c>
      <c r="E18" s="1">
        <v>1383266.53</v>
      </c>
      <c r="F18" s="19"/>
    </row>
    <row r="19" spans="1:6" ht="186" customHeight="1" x14ac:dyDescent="0.25">
      <c r="A19" s="24">
        <v>3</v>
      </c>
      <c r="B19" s="18" t="s">
        <v>22</v>
      </c>
      <c r="C19" s="18" t="s">
        <v>31</v>
      </c>
      <c r="D19" s="2">
        <v>0.5</v>
      </c>
      <c r="E19" s="1">
        <v>2395828.08</v>
      </c>
      <c r="F19" s="19"/>
    </row>
    <row r="20" spans="1:6" ht="47.25" customHeight="1" x14ac:dyDescent="0.25">
      <c r="A20" s="24">
        <v>4</v>
      </c>
      <c r="B20" s="43" t="s">
        <v>18</v>
      </c>
      <c r="C20" s="44"/>
      <c r="D20" s="2"/>
      <c r="E20" s="3">
        <v>4296254.55</v>
      </c>
      <c r="F20" s="19"/>
    </row>
    <row r="21" spans="1:6" ht="42" customHeight="1" x14ac:dyDescent="0.25">
      <c r="A21" s="24">
        <v>5</v>
      </c>
      <c r="B21" s="29" t="s">
        <v>19</v>
      </c>
      <c r="C21" s="30"/>
      <c r="D21" s="2"/>
      <c r="E21" s="1">
        <v>2857754.59</v>
      </c>
      <c r="F21" s="19"/>
    </row>
    <row r="22" spans="1:6" ht="50.25" customHeight="1" x14ac:dyDescent="0.25">
      <c r="A22" s="9">
        <v>6</v>
      </c>
      <c r="B22" s="45" t="s">
        <v>2</v>
      </c>
      <c r="C22" s="46"/>
      <c r="D22" s="8"/>
      <c r="E22" s="3">
        <f>E20+E21</f>
        <v>7154009.1399999997</v>
      </c>
      <c r="F22" s="25"/>
    </row>
    <row r="23" spans="1:6" ht="50.25" customHeight="1" x14ac:dyDescent="0.25">
      <c r="A23" s="34" t="s">
        <v>14</v>
      </c>
      <c r="B23" s="35"/>
      <c r="C23" s="35"/>
      <c r="D23" s="35"/>
      <c r="E23" s="35"/>
      <c r="F23" s="36"/>
    </row>
    <row r="24" spans="1:6" ht="195.75" customHeight="1" x14ac:dyDescent="0.25">
      <c r="A24" s="24">
        <v>1</v>
      </c>
      <c r="B24" s="18" t="s">
        <v>4</v>
      </c>
      <c r="C24" s="18" t="s">
        <v>12</v>
      </c>
      <c r="D24" s="2">
        <v>1</v>
      </c>
      <c r="E24" s="1">
        <v>746.66</v>
      </c>
      <c r="F24" s="19"/>
    </row>
    <row r="25" spans="1:6" ht="195.75" customHeight="1" x14ac:dyDescent="0.25">
      <c r="A25" s="24">
        <v>2</v>
      </c>
      <c r="B25" s="18" t="s">
        <v>5</v>
      </c>
      <c r="C25" s="18" t="s">
        <v>34</v>
      </c>
      <c r="D25" s="2">
        <v>1</v>
      </c>
      <c r="E25" s="1">
        <v>38277.31</v>
      </c>
      <c r="F25" s="19"/>
    </row>
    <row r="26" spans="1:6" ht="50.25" customHeight="1" x14ac:dyDescent="0.25">
      <c r="A26" s="24">
        <v>3</v>
      </c>
      <c r="B26" s="43" t="s">
        <v>20</v>
      </c>
      <c r="C26" s="44"/>
      <c r="D26" s="2"/>
      <c r="E26" s="3">
        <v>44254.559999999998</v>
      </c>
      <c r="F26" s="19"/>
    </row>
    <row r="27" spans="1:6" ht="50.25" customHeight="1" x14ac:dyDescent="0.25">
      <c r="A27" s="24">
        <v>4</v>
      </c>
      <c r="B27" s="29" t="s">
        <v>21</v>
      </c>
      <c r="C27" s="30"/>
      <c r="D27" s="2"/>
      <c r="E27" s="1">
        <v>17532.52</v>
      </c>
      <c r="F27" s="19"/>
    </row>
    <row r="28" spans="1:6" ht="50.25" customHeight="1" x14ac:dyDescent="0.25">
      <c r="A28" s="9">
        <v>5</v>
      </c>
      <c r="B28" s="45" t="s">
        <v>2</v>
      </c>
      <c r="C28" s="46"/>
      <c r="D28" s="8"/>
      <c r="E28" s="3">
        <f>E26+E27</f>
        <v>61787.08</v>
      </c>
      <c r="F28" s="25"/>
    </row>
    <row r="29" spans="1:6" ht="50.25" customHeight="1" x14ac:dyDescent="0.25">
      <c r="A29" s="34" t="s">
        <v>23</v>
      </c>
      <c r="B29" s="35"/>
      <c r="C29" s="35"/>
      <c r="D29" s="35"/>
      <c r="E29" s="35"/>
      <c r="F29" s="36"/>
    </row>
    <row r="30" spans="1:6" ht="192.75" customHeight="1" x14ac:dyDescent="0.25">
      <c r="A30" s="24">
        <v>1</v>
      </c>
      <c r="B30" s="18" t="s">
        <v>4</v>
      </c>
      <c r="C30" s="18" t="s">
        <v>12</v>
      </c>
      <c r="D30" s="2">
        <v>1</v>
      </c>
      <c r="E30" s="1">
        <v>746.66</v>
      </c>
      <c r="F30" s="19"/>
    </row>
    <row r="31" spans="1:6" ht="192.75" customHeight="1" x14ac:dyDescent="0.25">
      <c r="A31" s="24">
        <v>2</v>
      </c>
      <c r="B31" s="18" t="s">
        <v>22</v>
      </c>
      <c r="C31" s="18" t="s">
        <v>30</v>
      </c>
      <c r="D31" s="2">
        <v>0.25</v>
      </c>
      <c r="E31" s="1">
        <v>1383266.53</v>
      </c>
      <c r="F31" s="19"/>
    </row>
    <row r="32" spans="1:6" ht="192.75" customHeight="1" x14ac:dyDescent="0.25">
      <c r="A32" s="24">
        <v>3</v>
      </c>
      <c r="B32" s="18" t="s">
        <v>22</v>
      </c>
      <c r="C32" s="18" t="s">
        <v>31</v>
      </c>
      <c r="D32" s="2">
        <v>0.5</v>
      </c>
      <c r="E32" s="1">
        <v>2395828.08</v>
      </c>
      <c r="F32" s="19"/>
    </row>
    <row r="33" spans="1:6" ht="50.25" customHeight="1" x14ac:dyDescent="0.25">
      <c r="A33" s="24">
        <v>4</v>
      </c>
      <c r="B33" s="43" t="s">
        <v>24</v>
      </c>
      <c r="C33" s="44"/>
      <c r="D33" s="2"/>
      <c r="E33" s="3">
        <v>4296254.55</v>
      </c>
      <c r="F33" s="19"/>
    </row>
    <row r="34" spans="1:6" ht="50.25" customHeight="1" x14ac:dyDescent="0.25">
      <c r="A34" s="24">
        <v>5</v>
      </c>
      <c r="B34" s="29" t="s">
        <v>25</v>
      </c>
      <c r="C34" s="30"/>
      <c r="D34" s="2"/>
      <c r="E34" s="1">
        <v>2824229.88</v>
      </c>
      <c r="F34" s="19"/>
    </row>
    <row r="35" spans="1:6" ht="50.25" customHeight="1" x14ac:dyDescent="0.25">
      <c r="A35" s="9">
        <v>6</v>
      </c>
      <c r="B35" s="45" t="s">
        <v>2</v>
      </c>
      <c r="C35" s="46"/>
      <c r="D35" s="8"/>
      <c r="E35" s="3">
        <f>E33+E34</f>
        <v>7120484.4299999997</v>
      </c>
      <c r="F35" s="25"/>
    </row>
    <row r="36" spans="1:6" ht="50.25" customHeight="1" x14ac:dyDescent="0.25">
      <c r="A36" s="34" t="s">
        <v>26</v>
      </c>
      <c r="B36" s="35"/>
      <c r="C36" s="35"/>
      <c r="D36" s="35"/>
      <c r="E36" s="35"/>
      <c r="F36" s="36"/>
    </row>
    <row r="37" spans="1:6" ht="177.75" customHeight="1" x14ac:dyDescent="0.25">
      <c r="A37" s="24">
        <v>1</v>
      </c>
      <c r="B37" s="18" t="s">
        <v>4</v>
      </c>
      <c r="C37" s="18" t="s">
        <v>12</v>
      </c>
      <c r="D37" s="2">
        <v>1</v>
      </c>
      <c r="E37" s="1">
        <v>746.66</v>
      </c>
      <c r="F37" s="19"/>
    </row>
    <row r="38" spans="1:6" ht="177.75" customHeight="1" x14ac:dyDescent="0.25">
      <c r="A38" s="24">
        <v>2</v>
      </c>
      <c r="B38" s="18" t="s">
        <v>22</v>
      </c>
      <c r="C38" s="18" t="s">
        <v>30</v>
      </c>
      <c r="D38" s="2">
        <v>0.25</v>
      </c>
      <c r="E38" s="1">
        <v>1383266.53</v>
      </c>
      <c r="F38" s="19"/>
    </row>
    <row r="39" spans="1:6" ht="177.75" customHeight="1" x14ac:dyDescent="0.25">
      <c r="A39" s="24">
        <v>3</v>
      </c>
      <c r="B39" s="18" t="s">
        <v>5</v>
      </c>
      <c r="C39" s="18" t="s">
        <v>38</v>
      </c>
      <c r="D39" s="2">
        <v>2</v>
      </c>
      <c r="E39" s="1">
        <v>93636.32</v>
      </c>
      <c r="F39" s="19"/>
    </row>
    <row r="40" spans="1:6" ht="50.25" customHeight="1" x14ac:dyDescent="0.25">
      <c r="A40" s="24">
        <v>4</v>
      </c>
      <c r="B40" s="43" t="s">
        <v>27</v>
      </c>
      <c r="C40" s="44"/>
      <c r="D40" s="2"/>
      <c r="E40" s="3">
        <v>1679468.28</v>
      </c>
      <c r="F40" s="19"/>
    </row>
    <row r="41" spans="1:6" ht="50.25" customHeight="1" x14ac:dyDescent="0.25">
      <c r="A41" s="24">
        <v>5</v>
      </c>
      <c r="B41" s="29" t="s">
        <v>28</v>
      </c>
      <c r="C41" s="30"/>
      <c r="D41" s="2"/>
      <c r="E41" s="1">
        <v>707190.06</v>
      </c>
      <c r="F41" s="19"/>
    </row>
    <row r="42" spans="1:6" ht="50.25" customHeight="1" x14ac:dyDescent="0.25">
      <c r="A42" s="9">
        <v>6</v>
      </c>
      <c r="B42" s="45" t="s">
        <v>2</v>
      </c>
      <c r="C42" s="46"/>
      <c r="D42" s="8"/>
      <c r="E42" s="3">
        <f>E40+E41</f>
        <v>2386658.34</v>
      </c>
      <c r="F42" s="25"/>
    </row>
    <row r="43" spans="1:6" ht="50.25" customHeight="1" x14ac:dyDescent="0.25">
      <c r="A43" s="34" t="s">
        <v>43</v>
      </c>
      <c r="B43" s="35"/>
      <c r="C43" s="35"/>
      <c r="D43" s="35"/>
      <c r="E43" s="35"/>
      <c r="F43" s="36"/>
    </row>
    <row r="44" spans="1:6" ht="187.5" customHeight="1" x14ac:dyDescent="0.25">
      <c r="A44" s="24">
        <v>1</v>
      </c>
      <c r="B44" s="18" t="s">
        <v>4</v>
      </c>
      <c r="C44" s="18" t="s">
        <v>12</v>
      </c>
      <c r="D44" s="2">
        <v>1</v>
      </c>
      <c r="E44" s="1">
        <v>746.66</v>
      </c>
      <c r="F44" s="26"/>
    </row>
    <row r="45" spans="1:6" ht="133.5" customHeight="1" x14ac:dyDescent="0.25">
      <c r="A45" s="24">
        <v>2</v>
      </c>
      <c r="B45" s="18" t="s">
        <v>22</v>
      </c>
      <c r="C45" s="18" t="s">
        <v>30</v>
      </c>
      <c r="D45" s="2">
        <v>0.25</v>
      </c>
      <c r="E45" s="1">
        <v>1383266.53</v>
      </c>
      <c r="F45" s="26"/>
    </row>
    <row r="46" spans="1:6" ht="102" customHeight="1" x14ac:dyDescent="0.25">
      <c r="A46" s="24">
        <v>3</v>
      </c>
      <c r="B46" s="18" t="s">
        <v>5</v>
      </c>
      <c r="C46" s="18" t="s">
        <v>38</v>
      </c>
      <c r="D46" s="2">
        <v>2</v>
      </c>
      <c r="E46" s="1">
        <v>93636.32</v>
      </c>
      <c r="F46" s="26"/>
    </row>
    <row r="47" spans="1:6" ht="50.25" customHeight="1" x14ac:dyDescent="0.25">
      <c r="A47" s="24">
        <v>4</v>
      </c>
      <c r="B47" s="43" t="s">
        <v>44</v>
      </c>
      <c r="C47" s="44"/>
      <c r="D47" s="2"/>
      <c r="E47" s="3">
        <v>1679468.28</v>
      </c>
      <c r="F47" s="26"/>
    </row>
    <row r="48" spans="1:6" ht="50.25" customHeight="1" x14ac:dyDescent="0.25">
      <c r="A48" s="24">
        <v>5</v>
      </c>
      <c r="B48" s="29" t="s">
        <v>45</v>
      </c>
      <c r="C48" s="30"/>
      <c r="D48" s="2"/>
      <c r="E48" s="1">
        <v>549623.94999999995</v>
      </c>
      <c r="F48" s="26"/>
    </row>
    <row r="49" spans="1:6" ht="50.25" customHeight="1" thickBot="1" x14ac:dyDescent="0.3">
      <c r="A49" s="9">
        <v>6</v>
      </c>
      <c r="B49" s="45" t="s">
        <v>2</v>
      </c>
      <c r="C49" s="46"/>
      <c r="D49" s="8"/>
      <c r="E49" s="3">
        <f>E47+E48</f>
        <v>2229092.23</v>
      </c>
      <c r="F49" s="26"/>
    </row>
    <row r="50" spans="1:6" ht="41.25" customHeight="1" thickBot="1" x14ac:dyDescent="0.3">
      <c r="A50" s="4">
        <v>1</v>
      </c>
      <c r="B50" s="51" t="s">
        <v>46</v>
      </c>
      <c r="C50" s="52"/>
      <c r="D50" s="5"/>
      <c r="E50" s="6">
        <f>E13+E20+E26+E33+E40+E47</f>
        <v>94139005.200000003</v>
      </c>
      <c r="F50" s="7"/>
    </row>
    <row r="51" spans="1:6" ht="19.5" thickBot="1" x14ac:dyDescent="0.3">
      <c r="A51" s="9">
        <v>2</v>
      </c>
      <c r="B51" s="29" t="s">
        <v>15</v>
      </c>
      <c r="C51" s="30"/>
      <c r="D51" s="2"/>
      <c r="E51" s="3">
        <f>E14+E21+E27+E34+E41+E48</f>
        <v>9834472.2299999986</v>
      </c>
      <c r="F51" s="7"/>
    </row>
    <row r="52" spans="1:6" ht="19.5" thickBot="1" x14ac:dyDescent="0.3">
      <c r="A52" s="10">
        <v>3</v>
      </c>
      <c r="B52" s="47" t="s">
        <v>2</v>
      </c>
      <c r="C52" s="48"/>
      <c r="D52" s="11"/>
      <c r="E52" s="12">
        <f>E50+E51</f>
        <v>103973477.43000001</v>
      </c>
      <c r="F52" s="13"/>
    </row>
    <row r="53" spans="1:6" x14ac:dyDescent="0.25">
      <c r="F53" s="15"/>
    </row>
    <row r="54" spans="1:6" x14ac:dyDescent="0.25">
      <c r="F54" s="15"/>
    </row>
    <row r="55" spans="1:6" ht="62.25" customHeight="1" x14ac:dyDescent="0.3">
      <c r="A55" s="49" t="s">
        <v>39</v>
      </c>
      <c r="B55" s="50"/>
      <c r="C55" s="50"/>
      <c r="D55" s="50"/>
      <c r="E55" s="50"/>
      <c r="F55" s="50"/>
    </row>
    <row r="56" spans="1:6" x14ac:dyDescent="0.25">
      <c r="F56" s="15"/>
    </row>
    <row r="57" spans="1:6" x14ac:dyDescent="0.25">
      <c r="F57" s="15"/>
    </row>
    <row r="58" spans="1:6" x14ac:dyDescent="0.25">
      <c r="F58" s="15"/>
    </row>
    <row r="59" spans="1:6" x14ac:dyDescent="0.25">
      <c r="F59" s="15"/>
    </row>
    <row r="60" spans="1:6" x14ac:dyDescent="0.25">
      <c r="E60" s="21"/>
      <c r="F60" s="15"/>
    </row>
    <row r="61" spans="1:6" x14ac:dyDescent="0.25">
      <c r="E61" s="21"/>
      <c r="F61" s="15"/>
    </row>
    <row r="62" spans="1:6" x14ac:dyDescent="0.25">
      <c r="E62" s="21"/>
      <c r="F62" s="15"/>
    </row>
    <row r="63" spans="1:6" x14ac:dyDescent="0.25">
      <c r="E63" s="21"/>
      <c r="F63" s="15"/>
    </row>
    <row r="64" spans="1:6" x14ac:dyDescent="0.25">
      <c r="E64" s="21"/>
      <c r="F64" s="15"/>
    </row>
    <row r="65" spans="5:6" x14ac:dyDescent="0.25">
      <c r="E65" s="21"/>
      <c r="F65" s="15"/>
    </row>
    <row r="66" spans="5:6" x14ac:dyDescent="0.25">
      <c r="F66" s="15"/>
    </row>
    <row r="67" spans="5:6" x14ac:dyDescent="0.25">
      <c r="F67" s="15"/>
    </row>
    <row r="68" spans="5:6" x14ac:dyDescent="0.25">
      <c r="F68" s="15"/>
    </row>
    <row r="69" spans="5:6" x14ac:dyDescent="0.25">
      <c r="F69" s="15"/>
    </row>
    <row r="70" spans="5:6" x14ac:dyDescent="0.25">
      <c r="F70" s="15"/>
    </row>
    <row r="71" spans="5:6" x14ac:dyDescent="0.25">
      <c r="F71" s="15"/>
    </row>
    <row r="72" spans="5:6" x14ac:dyDescent="0.25">
      <c r="F72" s="15"/>
    </row>
    <row r="73" spans="5:6" x14ac:dyDescent="0.25">
      <c r="F73" s="15"/>
    </row>
  </sheetData>
  <mergeCells count="34">
    <mergeCell ref="B51:C51"/>
    <mergeCell ref="B52:C52"/>
    <mergeCell ref="A55:F55"/>
    <mergeCell ref="B42:C42"/>
    <mergeCell ref="A43:F43"/>
    <mergeCell ref="B47:C47"/>
    <mergeCell ref="B48:C48"/>
    <mergeCell ref="B49:C49"/>
    <mergeCell ref="B50:C50"/>
    <mergeCell ref="B41:C41"/>
    <mergeCell ref="B22:C22"/>
    <mergeCell ref="A23:F23"/>
    <mergeCell ref="B26:C26"/>
    <mergeCell ref="B27:C27"/>
    <mergeCell ref="B28:C28"/>
    <mergeCell ref="A29:F29"/>
    <mergeCell ref="B33:C33"/>
    <mergeCell ref="B34:C34"/>
    <mergeCell ref="B35:C35"/>
    <mergeCell ref="A36:F36"/>
    <mergeCell ref="B40:C40"/>
    <mergeCell ref="B21:C21"/>
    <mergeCell ref="A1:F1"/>
    <mergeCell ref="A2:F2"/>
    <mergeCell ref="A3:F3"/>
    <mergeCell ref="A5:F5"/>
    <mergeCell ref="A6:A7"/>
    <mergeCell ref="B6:B7"/>
    <mergeCell ref="D6:D7"/>
    <mergeCell ref="B13:C13"/>
    <mergeCell ref="B14:C14"/>
    <mergeCell ref="B15:C15"/>
    <mergeCell ref="A16:F16"/>
    <mergeCell ref="B20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C6" sqref="C6"/>
    </sheetView>
  </sheetViews>
  <sheetFormatPr defaultColWidth="9.140625" defaultRowHeight="15" x14ac:dyDescent="0.25"/>
  <cols>
    <col min="1" max="1" width="7" style="14" bestFit="1" customWidth="1"/>
    <col min="2" max="2" width="33.7109375" style="14" customWidth="1"/>
    <col min="3" max="3" width="50.7109375" style="14" customWidth="1"/>
    <col min="4" max="4" width="22.7109375" style="14" customWidth="1"/>
    <col min="5" max="5" width="29.140625" style="14" customWidth="1"/>
    <col min="6" max="6" width="23.28515625" style="14" customWidth="1"/>
    <col min="7" max="16384" width="9.140625" style="14"/>
  </cols>
  <sheetData>
    <row r="1" spans="1:6" ht="72.75" customHeight="1" x14ac:dyDescent="0.3">
      <c r="A1" s="31" t="s">
        <v>48</v>
      </c>
      <c r="B1" s="31"/>
      <c r="C1" s="31"/>
      <c r="D1" s="31"/>
      <c r="E1" s="31"/>
      <c r="F1" s="31"/>
    </row>
    <row r="2" spans="1:6" ht="18.75" x14ac:dyDescent="0.3">
      <c r="A2" s="32" t="s">
        <v>49</v>
      </c>
      <c r="B2" s="32"/>
      <c r="C2" s="32"/>
      <c r="D2" s="32"/>
      <c r="E2" s="32"/>
      <c r="F2" s="32"/>
    </row>
    <row r="3" spans="1:6" ht="19.5" thickBot="1" x14ac:dyDescent="0.35">
      <c r="A3" s="33"/>
      <c r="B3" s="33"/>
      <c r="C3" s="33"/>
      <c r="D3" s="33"/>
      <c r="E3" s="33"/>
      <c r="F3" s="33"/>
    </row>
    <row r="4" spans="1:6" ht="112.5" x14ac:dyDescent="0.25">
      <c r="A4" s="22" t="s">
        <v>1</v>
      </c>
      <c r="B4" s="5" t="s">
        <v>3</v>
      </c>
      <c r="C4" s="5" t="s">
        <v>0</v>
      </c>
      <c r="D4" s="5" t="s">
        <v>9</v>
      </c>
      <c r="E4" s="5" t="s">
        <v>7</v>
      </c>
      <c r="F4" s="23" t="s">
        <v>8</v>
      </c>
    </row>
    <row r="5" spans="1:6" ht="27" customHeight="1" x14ac:dyDescent="0.25">
      <c r="A5" s="34" t="s">
        <v>10</v>
      </c>
      <c r="B5" s="35"/>
      <c r="C5" s="35"/>
      <c r="D5" s="35"/>
      <c r="E5" s="35"/>
      <c r="F5" s="36"/>
    </row>
    <row r="6" spans="1:6" ht="187.5" x14ac:dyDescent="0.25">
      <c r="A6" s="37">
        <v>1</v>
      </c>
      <c r="B6" s="39" t="s">
        <v>4</v>
      </c>
      <c r="C6" s="18" t="s">
        <v>11</v>
      </c>
      <c r="D6" s="41">
        <v>1</v>
      </c>
      <c r="E6" s="1">
        <v>7489.8</v>
      </c>
      <c r="F6" s="19"/>
    </row>
    <row r="7" spans="1:6" ht="168.75" x14ac:dyDescent="0.25">
      <c r="A7" s="38"/>
      <c r="B7" s="40"/>
      <c r="C7" s="18" t="s">
        <v>12</v>
      </c>
      <c r="D7" s="42"/>
      <c r="E7" s="1">
        <v>639.99</v>
      </c>
      <c r="F7" s="19"/>
    </row>
    <row r="8" spans="1:6" ht="126" customHeight="1" x14ac:dyDescent="0.25">
      <c r="A8" s="24">
        <v>2</v>
      </c>
      <c r="B8" s="18" t="s">
        <v>22</v>
      </c>
      <c r="C8" s="18" t="s">
        <v>30</v>
      </c>
      <c r="D8" s="2">
        <v>0.5</v>
      </c>
      <c r="E8" s="1">
        <v>2766533.07</v>
      </c>
      <c r="F8" s="19"/>
    </row>
    <row r="9" spans="1:6" ht="126" customHeight="1" x14ac:dyDescent="0.25">
      <c r="A9" s="24">
        <v>3</v>
      </c>
      <c r="B9" s="18" t="s">
        <v>22</v>
      </c>
      <c r="C9" s="18" t="s">
        <v>31</v>
      </c>
      <c r="D9" s="2">
        <v>0.5</v>
      </c>
      <c r="E9" s="1">
        <v>2395828.08</v>
      </c>
      <c r="F9" s="19"/>
    </row>
    <row r="10" spans="1:6" ht="157.5" customHeight="1" x14ac:dyDescent="0.25">
      <c r="A10" s="24">
        <v>4</v>
      </c>
      <c r="B10" s="18" t="s">
        <v>37</v>
      </c>
      <c r="C10" s="18" t="s">
        <v>32</v>
      </c>
      <c r="D10" s="2">
        <v>1.4</v>
      </c>
      <c r="E10" s="1">
        <v>17802132.890000001</v>
      </c>
      <c r="F10" s="19"/>
    </row>
    <row r="11" spans="1:6" ht="157.5" customHeight="1" x14ac:dyDescent="0.25">
      <c r="A11" s="24">
        <v>5</v>
      </c>
      <c r="B11" s="18" t="s">
        <v>37</v>
      </c>
      <c r="C11" s="18" t="s">
        <v>33</v>
      </c>
      <c r="D11" s="2">
        <v>1.1000000000000001</v>
      </c>
      <c r="E11" s="1">
        <v>27079071.800000001</v>
      </c>
      <c r="F11" s="19"/>
    </row>
    <row r="12" spans="1:6" ht="159.75" customHeight="1" x14ac:dyDescent="0.25">
      <c r="A12" s="24">
        <v>6</v>
      </c>
      <c r="B12" s="18" t="s">
        <v>6</v>
      </c>
      <c r="C12" s="18" t="s">
        <v>36</v>
      </c>
      <c r="D12" s="2">
        <v>2219.1999999999998</v>
      </c>
      <c r="E12" s="1">
        <v>24126654.18</v>
      </c>
      <c r="F12" s="19"/>
    </row>
    <row r="13" spans="1:6" ht="54" customHeight="1" x14ac:dyDescent="0.25">
      <c r="A13" s="24">
        <v>7</v>
      </c>
      <c r="B13" s="43" t="s">
        <v>16</v>
      </c>
      <c r="C13" s="44"/>
      <c r="D13" s="2"/>
      <c r="E13" s="3">
        <v>82544750.620000005</v>
      </c>
      <c r="F13" s="19"/>
    </row>
    <row r="14" spans="1:6" ht="54" customHeight="1" x14ac:dyDescent="0.25">
      <c r="A14" s="24">
        <v>8</v>
      </c>
      <c r="B14" s="29" t="s">
        <v>17</v>
      </c>
      <c r="C14" s="30"/>
      <c r="D14" s="2"/>
      <c r="E14" s="1">
        <v>3273189.11</v>
      </c>
      <c r="F14" s="19"/>
    </row>
    <row r="15" spans="1:6" ht="54" customHeight="1" x14ac:dyDescent="0.25">
      <c r="A15" s="9">
        <v>9</v>
      </c>
      <c r="B15" s="45" t="s">
        <v>2</v>
      </c>
      <c r="C15" s="46"/>
      <c r="D15" s="8"/>
      <c r="E15" s="3">
        <f>E13+E14</f>
        <v>85817939.730000004</v>
      </c>
      <c r="F15" s="25"/>
    </row>
    <row r="16" spans="1:6" ht="32.25" customHeight="1" x14ac:dyDescent="0.25">
      <c r="A16" s="34" t="s">
        <v>13</v>
      </c>
      <c r="B16" s="35"/>
      <c r="C16" s="35"/>
      <c r="D16" s="35"/>
      <c r="E16" s="35"/>
      <c r="F16" s="36"/>
    </row>
    <row r="17" spans="1:6" ht="186" customHeight="1" x14ac:dyDescent="0.25">
      <c r="A17" s="24">
        <v>1</v>
      </c>
      <c r="B17" s="18" t="s">
        <v>4</v>
      </c>
      <c r="C17" s="18" t="s">
        <v>12</v>
      </c>
      <c r="D17" s="2">
        <v>1</v>
      </c>
      <c r="E17" s="1">
        <v>639.99</v>
      </c>
      <c r="F17" s="19"/>
    </row>
    <row r="18" spans="1:6" ht="186" customHeight="1" x14ac:dyDescent="0.25">
      <c r="A18" s="24">
        <v>2</v>
      </c>
      <c r="B18" s="18" t="s">
        <v>22</v>
      </c>
      <c r="C18" s="18" t="s">
        <v>30</v>
      </c>
      <c r="D18" s="2">
        <v>0.5</v>
      </c>
      <c r="E18" s="1">
        <v>2766533.07</v>
      </c>
      <c r="F18" s="19"/>
    </row>
    <row r="19" spans="1:6" ht="186" customHeight="1" x14ac:dyDescent="0.25">
      <c r="A19" s="24">
        <v>3</v>
      </c>
      <c r="B19" s="18" t="s">
        <v>22</v>
      </c>
      <c r="C19" s="18" t="s">
        <v>31</v>
      </c>
      <c r="D19" s="2">
        <v>0.25</v>
      </c>
      <c r="E19" s="1">
        <v>1197914.04</v>
      </c>
      <c r="F19" s="19"/>
    </row>
    <row r="20" spans="1:6" ht="47.25" customHeight="1" x14ac:dyDescent="0.25">
      <c r="A20" s="24">
        <v>4</v>
      </c>
      <c r="B20" s="43" t="s">
        <v>18</v>
      </c>
      <c r="C20" s="44"/>
      <c r="D20" s="2"/>
      <c r="E20" s="3">
        <v>4412276.7300000004</v>
      </c>
      <c r="F20" s="19"/>
    </row>
    <row r="21" spans="1:6" ht="42" customHeight="1" x14ac:dyDescent="0.25">
      <c r="A21" s="24">
        <v>5</v>
      </c>
      <c r="B21" s="29" t="s">
        <v>19</v>
      </c>
      <c r="C21" s="30"/>
      <c r="D21" s="2"/>
      <c r="E21" s="1">
        <v>2541988.11</v>
      </c>
      <c r="F21" s="19"/>
    </row>
    <row r="22" spans="1:6" ht="50.25" customHeight="1" x14ac:dyDescent="0.25">
      <c r="A22" s="9">
        <v>6</v>
      </c>
      <c r="B22" s="45" t="s">
        <v>2</v>
      </c>
      <c r="C22" s="46"/>
      <c r="D22" s="8"/>
      <c r="E22" s="3">
        <f>E20+E21</f>
        <v>6954264.8399999999</v>
      </c>
      <c r="F22" s="25"/>
    </row>
    <row r="23" spans="1:6" ht="50.25" customHeight="1" x14ac:dyDescent="0.25">
      <c r="A23" s="34" t="s">
        <v>14</v>
      </c>
      <c r="B23" s="35"/>
      <c r="C23" s="35"/>
      <c r="D23" s="35"/>
      <c r="E23" s="35"/>
      <c r="F23" s="36"/>
    </row>
    <row r="24" spans="1:6" ht="195.75" customHeight="1" x14ac:dyDescent="0.25">
      <c r="A24" s="24">
        <v>1</v>
      </c>
      <c r="B24" s="18" t="s">
        <v>4</v>
      </c>
      <c r="C24" s="18" t="s">
        <v>12</v>
      </c>
      <c r="D24" s="2">
        <v>1</v>
      </c>
      <c r="E24" s="1">
        <v>639.99</v>
      </c>
      <c r="F24" s="19"/>
    </row>
    <row r="25" spans="1:6" ht="195.75" customHeight="1" x14ac:dyDescent="0.25">
      <c r="A25" s="24">
        <v>2</v>
      </c>
      <c r="B25" s="18" t="s">
        <v>22</v>
      </c>
      <c r="C25" s="18" t="s">
        <v>30</v>
      </c>
      <c r="D25" s="2">
        <v>0.25</v>
      </c>
      <c r="E25" s="1">
        <v>1383266.53</v>
      </c>
      <c r="F25" s="19"/>
    </row>
    <row r="26" spans="1:6" ht="195.75" customHeight="1" x14ac:dyDescent="0.25">
      <c r="A26" s="24">
        <v>3</v>
      </c>
      <c r="B26" s="18" t="s">
        <v>22</v>
      </c>
      <c r="C26" s="18" t="s">
        <v>31</v>
      </c>
      <c r="D26" s="2">
        <v>0.25</v>
      </c>
      <c r="E26" s="1">
        <v>1197914.04</v>
      </c>
      <c r="F26" s="19"/>
    </row>
    <row r="27" spans="1:6" ht="50.25" customHeight="1" x14ac:dyDescent="0.25">
      <c r="A27" s="24">
        <v>4</v>
      </c>
      <c r="B27" s="43" t="s">
        <v>20</v>
      </c>
      <c r="C27" s="44"/>
      <c r="D27" s="2"/>
      <c r="E27" s="3">
        <v>2872977.73</v>
      </c>
      <c r="F27" s="19"/>
    </row>
    <row r="28" spans="1:6" ht="50.25" customHeight="1" x14ac:dyDescent="0.25">
      <c r="A28" s="24">
        <v>5</v>
      </c>
      <c r="B28" s="29" t="s">
        <v>21</v>
      </c>
      <c r="C28" s="30"/>
      <c r="D28" s="2"/>
      <c r="E28" s="1">
        <v>1688467.24</v>
      </c>
      <c r="F28" s="19"/>
    </row>
    <row r="29" spans="1:6" ht="50.25" customHeight="1" x14ac:dyDescent="0.25">
      <c r="A29" s="9">
        <v>6</v>
      </c>
      <c r="B29" s="45" t="s">
        <v>2</v>
      </c>
      <c r="C29" s="46"/>
      <c r="D29" s="8"/>
      <c r="E29" s="3">
        <f>E27+E28</f>
        <v>4561444.97</v>
      </c>
      <c r="F29" s="25"/>
    </row>
    <row r="30" spans="1:6" ht="50.25" customHeight="1" x14ac:dyDescent="0.25">
      <c r="A30" s="34" t="s">
        <v>23</v>
      </c>
      <c r="B30" s="35"/>
      <c r="C30" s="35"/>
      <c r="D30" s="35"/>
      <c r="E30" s="35"/>
      <c r="F30" s="36"/>
    </row>
    <row r="31" spans="1:6" ht="192.75" customHeight="1" x14ac:dyDescent="0.25">
      <c r="A31" s="24">
        <v>1</v>
      </c>
      <c r="B31" s="18" t="s">
        <v>4</v>
      </c>
      <c r="C31" s="18" t="s">
        <v>12</v>
      </c>
      <c r="D31" s="2">
        <v>1</v>
      </c>
      <c r="E31" s="1">
        <v>639.99</v>
      </c>
      <c r="F31" s="19"/>
    </row>
    <row r="32" spans="1:6" ht="192.75" customHeight="1" x14ac:dyDescent="0.25">
      <c r="A32" s="24">
        <v>2</v>
      </c>
      <c r="B32" s="18" t="s">
        <v>5</v>
      </c>
      <c r="C32" s="18" t="s">
        <v>34</v>
      </c>
      <c r="D32" s="2">
        <v>1</v>
      </c>
      <c r="E32" s="1">
        <v>38277.31</v>
      </c>
      <c r="F32" s="19"/>
    </row>
    <row r="33" spans="1:6" ht="50.25" customHeight="1" x14ac:dyDescent="0.25">
      <c r="A33" s="24">
        <v>3</v>
      </c>
      <c r="B33" s="43" t="s">
        <v>24</v>
      </c>
      <c r="C33" s="44"/>
      <c r="D33" s="2"/>
      <c r="E33" s="3">
        <v>43234.98</v>
      </c>
      <c r="F33" s="19"/>
    </row>
    <row r="34" spans="1:6" ht="50.25" customHeight="1" x14ac:dyDescent="0.25">
      <c r="A34" s="24">
        <v>4</v>
      </c>
      <c r="B34" s="29" t="s">
        <v>25</v>
      </c>
      <c r="C34" s="30"/>
      <c r="D34" s="2"/>
      <c r="E34" s="1">
        <v>45303.66</v>
      </c>
      <c r="F34" s="19"/>
    </row>
    <row r="35" spans="1:6" ht="50.25" customHeight="1" x14ac:dyDescent="0.25">
      <c r="A35" s="9">
        <v>5</v>
      </c>
      <c r="B35" s="45" t="s">
        <v>2</v>
      </c>
      <c r="C35" s="46"/>
      <c r="D35" s="8"/>
      <c r="E35" s="3">
        <f>E33+E34</f>
        <v>88538.640000000014</v>
      </c>
      <c r="F35" s="25"/>
    </row>
    <row r="36" spans="1:6" ht="50.25" customHeight="1" x14ac:dyDescent="0.25">
      <c r="A36" s="34" t="s">
        <v>26</v>
      </c>
      <c r="B36" s="35"/>
      <c r="C36" s="35"/>
      <c r="D36" s="35"/>
      <c r="E36" s="35"/>
      <c r="F36" s="36"/>
    </row>
    <row r="37" spans="1:6" ht="177.75" customHeight="1" x14ac:dyDescent="0.25">
      <c r="A37" s="24">
        <v>1</v>
      </c>
      <c r="B37" s="18" t="s">
        <v>4</v>
      </c>
      <c r="C37" s="18" t="s">
        <v>12</v>
      </c>
      <c r="D37" s="2">
        <v>1</v>
      </c>
      <c r="E37" s="1">
        <v>639.99</v>
      </c>
      <c r="F37" s="19"/>
    </row>
    <row r="38" spans="1:6" ht="177.75" customHeight="1" x14ac:dyDescent="0.25">
      <c r="A38" s="24">
        <v>2</v>
      </c>
      <c r="B38" s="18" t="s">
        <v>22</v>
      </c>
      <c r="C38" s="18" t="s">
        <v>30</v>
      </c>
      <c r="D38" s="2">
        <v>0.25</v>
      </c>
      <c r="E38" s="1">
        <v>1383266.53</v>
      </c>
      <c r="F38" s="19"/>
    </row>
    <row r="39" spans="1:6" ht="177.75" customHeight="1" x14ac:dyDescent="0.25">
      <c r="A39" s="24">
        <v>3</v>
      </c>
      <c r="B39" s="18" t="s">
        <v>5</v>
      </c>
      <c r="C39" s="18" t="s">
        <v>38</v>
      </c>
      <c r="D39" s="2">
        <v>2</v>
      </c>
      <c r="E39" s="1">
        <v>93636.32</v>
      </c>
      <c r="F39" s="19"/>
    </row>
    <row r="40" spans="1:6" ht="50.25" customHeight="1" x14ac:dyDescent="0.25">
      <c r="A40" s="24">
        <v>4</v>
      </c>
      <c r="B40" s="43" t="s">
        <v>27</v>
      </c>
      <c r="C40" s="44"/>
      <c r="D40" s="2"/>
      <c r="E40" s="3">
        <v>1644137.49</v>
      </c>
      <c r="F40" s="19"/>
    </row>
    <row r="41" spans="1:6" ht="50.25" customHeight="1" x14ac:dyDescent="0.25">
      <c r="A41" s="24">
        <v>5</v>
      </c>
      <c r="B41" s="29" t="s">
        <v>28</v>
      </c>
      <c r="C41" s="30"/>
      <c r="D41" s="2"/>
      <c r="E41" s="1">
        <v>453036.55</v>
      </c>
      <c r="F41" s="19"/>
    </row>
    <row r="42" spans="1:6" ht="50.25" customHeight="1" x14ac:dyDescent="0.25">
      <c r="A42" s="9">
        <v>6</v>
      </c>
      <c r="B42" s="45" t="s">
        <v>2</v>
      </c>
      <c r="C42" s="46"/>
      <c r="D42" s="8"/>
      <c r="E42" s="3">
        <f>E40+E41</f>
        <v>2097174.04</v>
      </c>
      <c r="F42" s="25"/>
    </row>
    <row r="43" spans="1:6" ht="50.25" customHeight="1" x14ac:dyDescent="0.25">
      <c r="A43" s="34" t="s">
        <v>43</v>
      </c>
      <c r="B43" s="35"/>
      <c r="C43" s="35"/>
      <c r="D43" s="35"/>
      <c r="E43" s="35"/>
      <c r="F43" s="36"/>
    </row>
    <row r="44" spans="1:6" ht="187.5" customHeight="1" x14ac:dyDescent="0.25">
      <c r="A44" s="24">
        <v>1</v>
      </c>
      <c r="B44" s="18" t="s">
        <v>4</v>
      </c>
      <c r="C44" s="18" t="s">
        <v>12</v>
      </c>
      <c r="D44" s="2">
        <v>1</v>
      </c>
      <c r="E44" s="1">
        <v>639.99</v>
      </c>
      <c r="F44" s="26"/>
    </row>
    <row r="45" spans="1:6" ht="133.5" customHeight="1" x14ac:dyDescent="0.25">
      <c r="A45" s="24">
        <v>2</v>
      </c>
      <c r="B45" s="18" t="s">
        <v>22</v>
      </c>
      <c r="C45" s="18" t="s">
        <v>30</v>
      </c>
      <c r="D45" s="2">
        <v>0.25</v>
      </c>
      <c r="E45" s="1">
        <v>1383266.53</v>
      </c>
      <c r="F45" s="26"/>
    </row>
    <row r="46" spans="1:6" ht="102" customHeight="1" x14ac:dyDescent="0.25">
      <c r="A46" s="24">
        <v>3</v>
      </c>
      <c r="B46" s="18" t="s">
        <v>5</v>
      </c>
      <c r="C46" s="18" t="s">
        <v>38</v>
      </c>
      <c r="D46" s="2">
        <v>2</v>
      </c>
      <c r="E46" s="1">
        <v>93636.32</v>
      </c>
      <c r="F46" s="26"/>
    </row>
    <row r="47" spans="1:6" ht="50.25" customHeight="1" x14ac:dyDescent="0.25">
      <c r="A47" s="24">
        <v>4</v>
      </c>
      <c r="B47" s="43" t="s">
        <v>44</v>
      </c>
      <c r="C47" s="44"/>
      <c r="D47" s="2"/>
      <c r="E47" s="3">
        <v>1644137.49</v>
      </c>
      <c r="F47" s="26"/>
    </row>
    <row r="48" spans="1:6" ht="50.25" customHeight="1" x14ac:dyDescent="0.25">
      <c r="A48" s="24">
        <v>5</v>
      </c>
      <c r="B48" s="29" t="s">
        <v>45</v>
      </c>
      <c r="C48" s="30"/>
      <c r="D48" s="2"/>
      <c r="E48" s="1">
        <v>692692.89</v>
      </c>
      <c r="F48" s="26"/>
    </row>
    <row r="49" spans="1:6" ht="50.25" customHeight="1" x14ac:dyDescent="0.25">
      <c r="A49" s="9">
        <v>6</v>
      </c>
      <c r="B49" s="45" t="s">
        <v>2</v>
      </c>
      <c r="C49" s="46"/>
      <c r="D49" s="8"/>
      <c r="E49" s="3">
        <f>E47+E48</f>
        <v>2336830.38</v>
      </c>
      <c r="F49" s="26"/>
    </row>
    <row r="50" spans="1:6" ht="50.25" customHeight="1" x14ac:dyDescent="0.25">
      <c r="A50" s="34" t="s">
        <v>50</v>
      </c>
      <c r="B50" s="35"/>
      <c r="C50" s="35"/>
      <c r="D50" s="35"/>
      <c r="E50" s="35"/>
      <c r="F50" s="36"/>
    </row>
    <row r="51" spans="1:6" ht="189.75" customHeight="1" x14ac:dyDescent="0.25">
      <c r="A51" s="24">
        <v>1</v>
      </c>
      <c r="B51" s="18" t="s">
        <v>4</v>
      </c>
      <c r="C51" s="18" t="s">
        <v>12</v>
      </c>
      <c r="D51" s="2">
        <v>1</v>
      </c>
      <c r="E51" s="1">
        <v>639.99</v>
      </c>
      <c r="F51" s="26"/>
    </row>
    <row r="52" spans="1:6" ht="97.5" customHeight="1" x14ac:dyDescent="0.25">
      <c r="A52" s="24">
        <v>2</v>
      </c>
      <c r="B52" s="18" t="s">
        <v>22</v>
      </c>
      <c r="C52" s="18" t="s">
        <v>31</v>
      </c>
      <c r="D52" s="2">
        <v>0.25</v>
      </c>
      <c r="E52" s="1">
        <v>1197914.04</v>
      </c>
      <c r="F52" s="26"/>
    </row>
    <row r="53" spans="1:6" ht="67.5" customHeight="1" x14ac:dyDescent="0.25">
      <c r="A53" s="24">
        <v>3</v>
      </c>
      <c r="B53" s="18" t="s">
        <v>5</v>
      </c>
      <c r="C53" s="18" t="s">
        <v>38</v>
      </c>
      <c r="D53" s="2">
        <v>2</v>
      </c>
      <c r="E53" s="1">
        <v>93636.32</v>
      </c>
      <c r="F53" s="26"/>
    </row>
    <row r="54" spans="1:6" ht="50.25" customHeight="1" x14ac:dyDescent="0.25">
      <c r="A54" s="24">
        <v>4</v>
      </c>
      <c r="B54" s="43" t="s">
        <v>51</v>
      </c>
      <c r="C54" s="44"/>
      <c r="D54" s="2"/>
      <c r="E54" s="3">
        <v>1437877.23</v>
      </c>
      <c r="F54" s="26"/>
    </row>
    <row r="55" spans="1:6" ht="50.25" customHeight="1" x14ac:dyDescent="0.25">
      <c r="A55" s="24">
        <v>5</v>
      </c>
      <c r="B55" s="29" t="s">
        <v>52</v>
      </c>
      <c r="C55" s="30"/>
      <c r="D55" s="2"/>
      <c r="E55" s="1">
        <v>1359109.66</v>
      </c>
      <c r="F55" s="26"/>
    </row>
    <row r="56" spans="1:6" ht="50.25" customHeight="1" thickBot="1" x14ac:dyDescent="0.3">
      <c r="A56" s="9">
        <v>6</v>
      </c>
      <c r="B56" s="45" t="s">
        <v>2</v>
      </c>
      <c r="C56" s="46"/>
      <c r="D56" s="8"/>
      <c r="E56" s="3">
        <f>E54+E55</f>
        <v>2796986.8899999997</v>
      </c>
      <c r="F56" s="26"/>
    </row>
    <row r="57" spans="1:6" ht="41.25" customHeight="1" thickBot="1" x14ac:dyDescent="0.3">
      <c r="A57" s="4">
        <v>1</v>
      </c>
      <c r="B57" s="51" t="s">
        <v>53</v>
      </c>
      <c r="C57" s="52"/>
      <c r="D57" s="5"/>
      <c r="E57" s="6">
        <f>E13+E20+E27+E33+E40+E47+E54</f>
        <v>94599392.270000011</v>
      </c>
      <c r="F57" s="7"/>
    </row>
    <row r="58" spans="1:6" ht="19.5" thickBot="1" x14ac:dyDescent="0.3">
      <c r="A58" s="9">
        <v>2</v>
      </c>
      <c r="B58" s="29" t="s">
        <v>15</v>
      </c>
      <c r="C58" s="30"/>
      <c r="D58" s="2"/>
      <c r="E58" s="3">
        <f>E14+E21+E28+E34+E41+E48+E55</f>
        <v>10053787.220000001</v>
      </c>
      <c r="F58" s="7"/>
    </row>
    <row r="59" spans="1:6" ht="19.5" thickBot="1" x14ac:dyDescent="0.3">
      <c r="A59" s="10">
        <v>3</v>
      </c>
      <c r="B59" s="47" t="s">
        <v>2</v>
      </c>
      <c r="C59" s="48"/>
      <c r="D59" s="11"/>
      <c r="E59" s="12">
        <f>E57+E58</f>
        <v>104653179.49000001</v>
      </c>
      <c r="F59" s="13"/>
    </row>
    <row r="60" spans="1:6" x14ac:dyDescent="0.25">
      <c r="F60" s="15"/>
    </row>
    <row r="61" spans="1:6" x14ac:dyDescent="0.25">
      <c r="F61" s="15"/>
    </row>
    <row r="62" spans="1:6" ht="62.25" customHeight="1" x14ac:dyDescent="0.3">
      <c r="A62" s="49" t="s">
        <v>39</v>
      </c>
      <c r="B62" s="50"/>
      <c r="C62" s="50"/>
      <c r="D62" s="50"/>
      <c r="E62" s="50"/>
      <c r="F62" s="50"/>
    </row>
    <row r="63" spans="1:6" x14ac:dyDescent="0.25">
      <c r="F63" s="15"/>
    </row>
    <row r="64" spans="1:6" x14ac:dyDescent="0.25">
      <c r="F64" s="15"/>
    </row>
    <row r="65" spans="5:6" x14ac:dyDescent="0.25">
      <c r="F65" s="15"/>
    </row>
    <row r="66" spans="5:6" x14ac:dyDescent="0.25">
      <c r="F66" s="15"/>
    </row>
    <row r="67" spans="5:6" x14ac:dyDescent="0.25">
      <c r="E67" s="21"/>
      <c r="F67" s="15"/>
    </row>
    <row r="68" spans="5:6" x14ac:dyDescent="0.25">
      <c r="E68" s="21"/>
      <c r="F68" s="15"/>
    </row>
    <row r="69" spans="5:6" x14ac:dyDescent="0.25">
      <c r="E69" s="21"/>
      <c r="F69" s="15"/>
    </row>
    <row r="70" spans="5:6" x14ac:dyDescent="0.25">
      <c r="E70" s="21"/>
      <c r="F70" s="15"/>
    </row>
    <row r="71" spans="5:6" x14ac:dyDescent="0.25">
      <c r="E71" s="21"/>
      <c r="F71" s="15"/>
    </row>
    <row r="72" spans="5:6" x14ac:dyDescent="0.25">
      <c r="E72" s="21"/>
      <c r="F72" s="15"/>
    </row>
    <row r="73" spans="5:6" x14ac:dyDescent="0.25">
      <c r="F73" s="15"/>
    </row>
    <row r="74" spans="5:6" x14ac:dyDescent="0.25">
      <c r="F74" s="15"/>
    </row>
    <row r="75" spans="5:6" x14ac:dyDescent="0.25">
      <c r="F75" s="15"/>
    </row>
    <row r="76" spans="5:6" x14ac:dyDescent="0.25">
      <c r="F76" s="15"/>
    </row>
    <row r="77" spans="5:6" x14ac:dyDescent="0.25">
      <c r="F77" s="15"/>
    </row>
    <row r="78" spans="5:6" x14ac:dyDescent="0.25">
      <c r="F78" s="15"/>
    </row>
    <row r="79" spans="5:6" x14ac:dyDescent="0.25">
      <c r="F79" s="15"/>
    </row>
    <row r="80" spans="5:6" x14ac:dyDescent="0.25">
      <c r="F80" s="15"/>
    </row>
  </sheetData>
  <mergeCells count="38">
    <mergeCell ref="A62:F62"/>
    <mergeCell ref="B54:C54"/>
    <mergeCell ref="B55:C55"/>
    <mergeCell ref="B56:C56"/>
    <mergeCell ref="B57:C57"/>
    <mergeCell ref="B58:C58"/>
    <mergeCell ref="B59:C59"/>
    <mergeCell ref="A50:F50"/>
    <mergeCell ref="B33:C33"/>
    <mergeCell ref="B34:C34"/>
    <mergeCell ref="B35:C35"/>
    <mergeCell ref="A36:F36"/>
    <mergeCell ref="B40:C40"/>
    <mergeCell ref="B41:C41"/>
    <mergeCell ref="B42:C42"/>
    <mergeCell ref="A43:F43"/>
    <mergeCell ref="B47:C47"/>
    <mergeCell ref="B48:C48"/>
    <mergeCell ref="B49:C49"/>
    <mergeCell ref="A30:F30"/>
    <mergeCell ref="B13:C13"/>
    <mergeCell ref="B14:C14"/>
    <mergeCell ref="B15:C15"/>
    <mergeCell ref="A16:F16"/>
    <mergeCell ref="B20:C20"/>
    <mergeCell ref="B21:C21"/>
    <mergeCell ref="B22:C22"/>
    <mergeCell ref="A23:F23"/>
    <mergeCell ref="B27:C27"/>
    <mergeCell ref="B28:C28"/>
    <mergeCell ref="B29:C29"/>
    <mergeCell ref="A1:F1"/>
    <mergeCell ref="A2:F2"/>
    <mergeCell ref="A3:F3"/>
    <mergeCell ref="A5:F5"/>
    <mergeCell ref="A6:A7"/>
    <mergeCell ref="B6:B7"/>
    <mergeCell ref="D6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C7" sqref="C7"/>
    </sheetView>
  </sheetViews>
  <sheetFormatPr defaultColWidth="9.140625" defaultRowHeight="15" x14ac:dyDescent="0.25"/>
  <cols>
    <col min="1" max="1" width="7" style="14" bestFit="1" customWidth="1"/>
    <col min="2" max="2" width="33.7109375" style="14" customWidth="1"/>
    <col min="3" max="3" width="50.7109375" style="14" customWidth="1"/>
    <col min="4" max="4" width="22.7109375" style="14" customWidth="1"/>
    <col min="5" max="5" width="29.140625" style="14" customWidth="1"/>
    <col min="6" max="6" width="23.28515625" style="14" customWidth="1"/>
    <col min="7" max="16384" width="9.140625" style="14"/>
  </cols>
  <sheetData>
    <row r="1" spans="1:6" ht="72.75" customHeight="1" x14ac:dyDescent="0.3">
      <c r="A1" s="31" t="s">
        <v>54</v>
      </c>
      <c r="B1" s="31"/>
      <c r="C1" s="31"/>
      <c r="D1" s="31"/>
      <c r="E1" s="31"/>
      <c r="F1" s="31"/>
    </row>
    <row r="2" spans="1:6" ht="18.75" x14ac:dyDescent="0.3">
      <c r="A2" s="32" t="s">
        <v>55</v>
      </c>
      <c r="B2" s="32"/>
      <c r="C2" s="32"/>
      <c r="D2" s="32"/>
      <c r="E2" s="32"/>
      <c r="F2" s="32"/>
    </row>
    <row r="3" spans="1:6" ht="19.5" thickBot="1" x14ac:dyDescent="0.35">
      <c r="A3" s="33"/>
      <c r="B3" s="33"/>
      <c r="C3" s="33"/>
      <c r="D3" s="33"/>
      <c r="E3" s="33"/>
      <c r="F3" s="33"/>
    </row>
    <row r="4" spans="1:6" ht="112.5" x14ac:dyDescent="0.25">
      <c r="A4" s="22" t="s">
        <v>1</v>
      </c>
      <c r="B4" s="5" t="s">
        <v>3</v>
      </c>
      <c r="C4" s="5" t="s">
        <v>0</v>
      </c>
      <c r="D4" s="5" t="s">
        <v>9</v>
      </c>
      <c r="E4" s="5" t="s">
        <v>7</v>
      </c>
      <c r="F4" s="23" t="s">
        <v>8</v>
      </c>
    </row>
    <row r="5" spans="1:6" ht="27" customHeight="1" x14ac:dyDescent="0.25">
      <c r="A5" s="34" t="s">
        <v>10</v>
      </c>
      <c r="B5" s="35"/>
      <c r="C5" s="35"/>
      <c r="D5" s="35"/>
      <c r="E5" s="35"/>
      <c r="F5" s="36"/>
    </row>
    <row r="6" spans="1:6" ht="187.5" x14ac:dyDescent="0.25">
      <c r="A6" s="37">
        <v>1</v>
      </c>
      <c r="B6" s="39" t="s">
        <v>4</v>
      </c>
      <c r="C6" s="18" t="s">
        <v>11</v>
      </c>
      <c r="D6" s="41">
        <v>1</v>
      </c>
      <c r="E6" s="1">
        <v>7489.8</v>
      </c>
      <c r="F6" s="19"/>
    </row>
    <row r="7" spans="1:6" ht="168.75" x14ac:dyDescent="0.25">
      <c r="A7" s="38"/>
      <c r="B7" s="40"/>
      <c r="C7" s="18" t="s">
        <v>12</v>
      </c>
      <c r="D7" s="42"/>
      <c r="E7" s="1">
        <v>895.99</v>
      </c>
      <c r="F7" s="19"/>
    </row>
    <row r="8" spans="1:6" ht="126" customHeight="1" x14ac:dyDescent="0.25">
      <c r="A8" s="24">
        <v>2</v>
      </c>
      <c r="B8" s="18" t="s">
        <v>22</v>
      </c>
      <c r="C8" s="18" t="s">
        <v>30</v>
      </c>
      <c r="D8" s="2">
        <v>0.25</v>
      </c>
      <c r="E8" s="1">
        <v>1383266.53</v>
      </c>
      <c r="F8" s="19"/>
    </row>
    <row r="9" spans="1:6" ht="126" customHeight="1" x14ac:dyDescent="0.25">
      <c r="A9" s="24">
        <v>3</v>
      </c>
      <c r="B9" s="18" t="s">
        <v>22</v>
      </c>
      <c r="C9" s="18" t="s">
        <v>31</v>
      </c>
      <c r="D9" s="2">
        <v>0.5</v>
      </c>
      <c r="E9" s="1">
        <v>2395828.08</v>
      </c>
      <c r="F9" s="19"/>
    </row>
    <row r="10" spans="1:6" ht="157.5" customHeight="1" x14ac:dyDescent="0.25">
      <c r="A10" s="24">
        <v>4</v>
      </c>
      <c r="B10" s="18" t="s">
        <v>37</v>
      </c>
      <c r="C10" s="18" t="s">
        <v>32</v>
      </c>
      <c r="D10" s="2">
        <v>1.5</v>
      </c>
      <c r="E10" s="1">
        <v>19073713.82</v>
      </c>
      <c r="F10" s="19"/>
    </row>
    <row r="11" spans="1:6" ht="157.5" customHeight="1" x14ac:dyDescent="0.25">
      <c r="A11" s="24">
        <v>5</v>
      </c>
      <c r="B11" s="18" t="s">
        <v>37</v>
      </c>
      <c r="C11" s="18" t="s">
        <v>33</v>
      </c>
      <c r="D11" s="2">
        <v>1.3</v>
      </c>
      <c r="E11" s="1">
        <v>32002539.399999999</v>
      </c>
      <c r="F11" s="19"/>
    </row>
    <row r="12" spans="1:6" ht="159.75" customHeight="1" x14ac:dyDescent="0.25">
      <c r="A12" s="24">
        <v>6</v>
      </c>
      <c r="B12" s="18" t="s">
        <v>6</v>
      </c>
      <c r="C12" s="18" t="s">
        <v>56</v>
      </c>
      <c r="D12" s="2">
        <v>1840.43</v>
      </c>
      <c r="E12" s="1">
        <v>14878588.25</v>
      </c>
      <c r="F12" s="19"/>
    </row>
    <row r="13" spans="1:6" ht="54" customHeight="1" x14ac:dyDescent="0.25">
      <c r="A13" s="24">
        <v>7</v>
      </c>
      <c r="B13" s="43" t="s">
        <v>16</v>
      </c>
      <c r="C13" s="44"/>
      <c r="D13" s="2"/>
      <c r="E13" s="3">
        <v>77608309.849999994</v>
      </c>
      <c r="F13" s="19"/>
    </row>
    <row r="14" spans="1:6" ht="54" customHeight="1" x14ac:dyDescent="0.25">
      <c r="A14" s="24">
        <v>8</v>
      </c>
      <c r="B14" s="29" t="s">
        <v>17</v>
      </c>
      <c r="C14" s="30"/>
      <c r="D14" s="2"/>
      <c r="E14" s="1">
        <v>2971466.76</v>
      </c>
      <c r="F14" s="19"/>
    </row>
    <row r="15" spans="1:6" ht="54" customHeight="1" x14ac:dyDescent="0.25">
      <c r="A15" s="9">
        <v>9</v>
      </c>
      <c r="B15" s="45" t="s">
        <v>2</v>
      </c>
      <c r="C15" s="46"/>
      <c r="D15" s="8"/>
      <c r="E15" s="3">
        <f>E13+E14</f>
        <v>80579776.609999999</v>
      </c>
      <c r="F15" s="25"/>
    </row>
    <row r="16" spans="1:6" ht="32.25" customHeight="1" x14ac:dyDescent="0.25">
      <c r="A16" s="34" t="s">
        <v>13</v>
      </c>
      <c r="B16" s="35"/>
      <c r="C16" s="35"/>
      <c r="D16" s="35"/>
      <c r="E16" s="35"/>
      <c r="F16" s="36"/>
    </row>
    <row r="17" spans="1:6" ht="186" customHeight="1" x14ac:dyDescent="0.25">
      <c r="A17" s="24">
        <v>1</v>
      </c>
      <c r="B17" s="18" t="s">
        <v>4</v>
      </c>
      <c r="C17" s="18" t="s">
        <v>12</v>
      </c>
      <c r="D17" s="2">
        <v>1</v>
      </c>
      <c r="E17" s="1">
        <v>895.99</v>
      </c>
      <c r="F17" s="19"/>
    </row>
    <row r="18" spans="1:6" ht="186" customHeight="1" x14ac:dyDescent="0.25">
      <c r="A18" s="24">
        <v>2</v>
      </c>
      <c r="B18" s="18" t="s">
        <v>5</v>
      </c>
      <c r="C18" s="18" t="s">
        <v>34</v>
      </c>
      <c r="D18" s="2">
        <v>1</v>
      </c>
      <c r="E18" s="1">
        <v>38277.31</v>
      </c>
      <c r="F18" s="19"/>
    </row>
    <row r="19" spans="1:6" ht="47.25" customHeight="1" x14ac:dyDescent="0.25">
      <c r="A19" s="24">
        <v>3</v>
      </c>
      <c r="B19" s="43" t="s">
        <v>18</v>
      </c>
      <c r="C19" s="44"/>
      <c r="D19" s="2"/>
      <c r="E19" s="3">
        <v>43490.98</v>
      </c>
      <c r="F19" s="19"/>
    </row>
    <row r="20" spans="1:6" ht="42" customHeight="1" x14ac:dyDescent="0.25">
      <c r="A20" s="24">
        <v>4</v>
      </c>
      <c r="B20" s="29" t="s">
        <v>19</v>
      </c>
      <c r="C20" s="30"/>
      <c r="D20" s="2"/>
      <c r="E20" s="1">
        <v>45303.66</v>
      </c>
      <c r="F20" s="19"/>
    </row>
    <row r="21" spans="1:6" ht="50.25" customHeight="1" x14ac:dyDescent="0.25">
      <c r="A21" s="9">
        <v>5</v>
      </c>
      <c r="B21" s="45" t="s">
        <v>2</v>
      </c>
      <c r="C21" s="46"/>
      <c r="D21" s="8"/>
      <c r="E21" s="3">
        <f>E19+E20</f>
        <v>88794.640000000014</v>
      </c>
      <c r="F21" s="25"/>
    </row>
    <row r="22" spans="1:6" ht="50.25" customHeight="1" x14ac:dyDescent="0.25">
      <c r="A22" s="34" t="s">
        <v>14</v>
      </c>
      <c r="B22" s="35"/>
      <c r="C22" s="35"/>
      <c r="D22" s="35"/>
      <c r="E22" s="35"/>
      <c r="F22" s="36"/>
    </row>
    <row r="23" spans="1:6" ht="195.75" customHeight="1" x14ac:dyDescent="0.25">
      <c r="A23" s="24">
        <v>1</v>
      </c>
      <c r="B23" s="18" t="s">
        <v>4</v>
      </c>
      <c r="C23" s="18" t="s">
        <v>12</v>
      </c>
      <c r="D23" s="2">
        <v>1</v>
      </c>
      <c r="E23" s="1">
        <v>895.99</v>
      </c>
      <c r="F23" s="19"/>
    </row>
    <row r="24" spans="1:6" ht="195.75" customHeight="1" x14ac:dyDescent="0.25">
      <c r="A24" s="24">
        <v>2</v>
      </c>
      <c r="B24" s="18" t="s">
        <v>22</v>
      </c>
      <c r="C24" s="18" t="s">
        <v>30</v>
      </c>
      <c r="D24" s="2">
        <v>0.5</v>
      </c>
      <c r="E24" s="1">
        <v>2766533.07</v>
      </c>
      <c r="F24" s="19"/>
    </row>
    <row r="25" spans="1:6" ht="195.75" customHeight="1" x14ac:dyDescent="0.25">
      <c r="A25" s="24">
        <v>3</v>
      </c>
      <c r="B25" s="18" t="s">
        <v>22</v>
      </c>
      <c r="C25" s="18" t="s">
        <v>31</v>
      </c>
      <c r="D25" s="2">
        <v>0.25</v>
      </c>
      <c r="E25" s="1">
        <v>1197914.04</v>
      </c>
      <c r="F25" s="19"/>
    </row>
    <row r="26" spans="1:6" ht="50.25" customHeight="1" x14ac:dyDescent="0.25">
      <c r="A26" s="24">
        <v>4</v>
      </c>
      <c r="B26" s="43" t="s">
        <v>20</v>
      </c>
      <c r="C26" s="44"/>
      <c r="D26" s="2"/>
      <c r="E26" s="3">
        <v>4412532.7300000004</v>
      </c>
      <c r="F26" s="19"/>
    </row>
    <row r="27" spans="1:6" ht="50.25" customHeight="1" x14ac:dyDescent="0.25">
      <c r="A27" s="24">
        <v>5</v>
      </c>
      <c r="B27" s="29" t="s">
        <v>21</v>
      </c>
      <c r="C27" s="30"/>
      <c r="D27" s="2"/>
      <c r="E27" s="1">
        <v>2475391.73</v>
      </c>
      <c r="F27" s="19"/>
    </row>
    <row r="28" spans="1:6" ht="50.25" customHeight="1" x14ac:dyDescent="0.25">
      <c r="A28" s="9">
        <v>6</v>
      </c>
      <c r="B28" s="45" t="s">
        <v>2</v>
      </c>
      <c r="C28" s="46"/>
      <c r="D28" s="8"/>
      <c r="E28" s="3">
        <f>E26+E27</f>
        <v>6887924.4600000009</v>
      </c>
      <c r="F28" s="25"/>
    </row>
    <row r="29" spans="1:6" ht="50.25" customHeight="1" x14ac:dyDescent="0.25">
      <c r="A29" s="34" t="s">
        <v>23</v>
      </c>
      <c r="B29" s="35"/>
      <c r="C29" s="35"/>
      <c r="D29" s="35"/>
      <c r="E29" s="35"/>
      <c r="F29" s="36"/>
    </row>
    <row r="30" spans="1:6" ht="192.75" customHeight="1" x14ac:dyDescent="0.25">
      <c r="A30" s="24">
        <v>1</v>
      </c>
      <c r="B30" s="18" t="s">
        <v>4</v>
      </c>
      <c r="C30" s="18" t="s">
        <v>12</v>
      </c>
      <c r="D30" s="2">
        <v>1</v>
      </c>
      <c r="E30" s="1">
        <v>895.99</v>
      </c>
      <c r="F30" s="19"/>
    </row>
    <row r="31" spans="1:6" ht="192.75" customHeight="1" x14ac:dyDescent="0.25">
      <c r="A31" s="24">
        <v>2</v>
      </c>
      <c r="B31" s="18" t="s">
        <v>22</v>
      </c>
      <c r="C31" s="18" t="s">
        <v>30</v>
      </c>
      <c r="D31" s="2">
        <v>0.5</v>
      </c>
      <c r="E31" s="1">
        <v>2766533.07</v>
      </c>
      <c r="F31" s="19"/>
    </row>
    <row r="32" spans="1:6" ht="192.75" customHeight="1" x14ac:dyDescent="0.25">
      <c r="A32" s="24">
        <v>3</v>
      </c>
      <c r="B32" s="18" t="s">
        <v>22</v>
      </c>
      <c r="C32" s="18" t="s">
        <v>31</v>
      </c>
      <c r="D32" s="2">
        <v>0.25</v>
      </c>
      <c r="E32" s="1">
        <v>1197914.04</v>
      </c>
      <c r="F32" s="19"/>
    </row>
    <row r="33" spans="1:6" ht="50.25" customHeight="1" x14ac:dyDescent="0.25">
      <c r="A33" s="24">
        <v>4</v>
      </c>
      <c r="B33" s="43" t="s">
        <v>24</v>
      </c>
      <c r="C33" s="44"/>
      <c r="D33" s="2"/>
      <c r="E33" s="3">
        <v>4412532.7300000004</v>
      </c>
      <c r="F33" s="19"/>
    </row>
    <row r="34" spans="1:6" ht="50.25" customHeight="1" x14ac:dyDescent="0.25">
      <c r="A34" s="24">
        <v>5</v>
      </c>
      <c r="B34" s="29" t="s">
        <v>25</v>
      </c>
      <c r="C34" s="30"/>
      <c r="D34" s="2"/>
      <c r="E34" s="1">
        <v>2386596.5699999998</v>
      </c>
      <c r="F34" s="19"/>
    </row>
    <row r="35" spans="1:6" ht="50.25" customHeight="1" x14ac:dyDescent="0.25">
      <c r="A35" s="9">
        <v>6</v>
      </c>
      <c r="B35" s="45" t="s">
        <v>2</v>
      </c>
      <c r="C35" s="46"/>
      <c r="D35" s="8"/>
      <c r="E35" s="3">
        <f>E33+E34</f>
        <v>6799129.3000000007</v>
      </c>
      <c r="F35" s="25"/>
    </row>
    <row r="36" spans="1:6" ht="50.25" customHeight="1" x14ac:dyDescent="0.25">
      <c r="A36" s="34" t="s">
        <v>26</v>
      </c>
      <c r="B36" s="35"/>
      <c r="C36" s="35"/>
      <c r="D36" s="35"/>
      <c r="E36" s="35"/>
      <c r="F36" s="36"/>
    </row>
    <row r="37" spans="1:6" ht="177.75" customHeight="1" x14ac:dyDescent="0.25">
      <c r="A37" s="24">
        <v>1</v>
      </c>
      <c r="B37" s="18" t="s">
        <v>4</v>
      </c>
      <c r="C37" s="18" t="s">
        <v>12</v>
      </c>
      <c r="D37" s="2">
        <v>1</v>
      </c>
      <c r="E37" s="1">
        <v>895.99</v>
      </c>
      <c r="F37" s="19"/>
    </row>
    <row r="38" spans="1:6" ht="177.75" customHeight="1" x14ac:dyDescent="0.25">
      <c r="A38" s="24">
        <v>2</v>
      </c>
      <c r="B38" s="18" t="s">
        <v>22</v>
      </c>
      <c r="C38" s="18" t="s">
        <v>30</v>
      </c>
      <c r="D38" s="2">
        <v>0.25</v>
      </c>
      <c r="E38" s="1">
        <v>1383266.53</v>
      </c>
      <c r="F38" s="19"/>
    </row>
    <row r="39" spans="1:6" ht="177.75" customHeight="1" x14ac:dyDescent="0.25">
      <c r="A39" s="24">
        <v>3</v>
      </c>
      <c r="B39" s="18" t="s">
        <v>5</v>
      </c>
      <c r="C39" s="18" t="s">
        <v>38</v>
      </c>
      <c r="D39" s="2">
        <v>2</v>
      </c>
      <c r="E39" s="1">
        <v>93636.32</v>
      </c>
      <c r="F39" s="19"/>
    </row>
    <row r="40" spans="1:6" ht="50.25" customHeight="1" x14ac:dyDescent="0.25">
      <c r="A40" s="24">
        <v>4</v>
      </c>
      <c r="B40" s="43" t="s">
        <v>27</v>
      </c>
      <c r="C40" s="44"/>
      <c r="D40" s="2"/>
      <c r="E40" s="3">
        <v>1644393.48</v>
      </c>
      <c r="F40" s="19"/>
    </row>
    <row r="41" spans="1:6" ht="50.25" customHeight="1" x14ac:dyDescent="0.25">
      <c r="A41" s="24">
        <v>5</v>
      </c>
      <c r="B41" s="29" t="s">
        <v>28</v>
      </c>
      <c r="C41" s="30"/>
      <c r="D41" s="2"/>
      <c r="E41" s="1">
        <v>459061.94</v>
      </c>
      <c r="F41" s="19"/>
    </row>
    <row r="42" spans="1:6" ht="50.25" customHeight="1" thickBot="1" x14ac:dyDescent="0.3">
      <c r="A42" s="9">
        <v>6</v>
      </c>
      <c r="B42" s="45" t="s">
        <v>2</v>
      </c>
      <c r="C42" s="46"/>
      <c r="D42" s="8"/>
      <c r="E42" s="3">
        <f>E40+E41</f>
        <v>2103455.42</v>
      </c>
      <c r="F42" s="25"/>
    </row>
    <row r="43" spans="1:6" ht="41.25" customHeight="1" thickBot="1" x14ac:dyDescent="0.3">
      <c r="A43" s="4">
        <v>1</v>
      </c>
      <c r="B43" s="51" t="s">
        <v>29</v>
      </c>
      <c r="C43" s="52"/>
      <c r="D43" s="5"/>
      <c r="E43" s="6">
        <f>E13+E19+E26+E33+E40</f>
        <v>88121259.770000011</v>
      </c>
      <c r="F43" s="7"/>
    </row>
    <row r="44" spans="1:6" ht="19.5" thickBot="1" x14ac:dyDescent="0.3">
      <c r="A44" s="9">
        <v>2</v>
      </c>
      <c r="B44" s="29" t="s">
        <v>15</v>
      </c>
      <c r="C44" s="30"/>
      <c r="D44" s="2"/>
      <c r="E44" s="3">
        <f>E14+E20+E27+E34+E41</f>
        <v>8337820.6600000011</v>
      </c>
      <c r="F44" s="7"/>
    </row>
    <row r="45" spans="1:6" ht="19.5" thickBot="1" x14ac:dyDescent="0.3">
      <c r="A45" s="10">
        <v>3</v>
      </c>
      <c r="B45" s="47" t="s">
        <v>2</v>
      </c>
      <c r="C45" s="48"/>
      <c r="D45" s="11"/>
      <c r="E45" s="12">
        <f>E43+E44</f>
        <v>96459080.430000007</v>
      </c>
      <c r="F45" s="13"/>
    </row>
    <row r="46" spans="1:6" x14ac:dyDescent="0.25">
      <c r="F46" s="15"/>
    </row>
    <row r="47" spans="1:6" x14ac:dyDescent="0.25">
      <c r="F47" s="15"/>
    </row>
    <row r="48" spans="1:6" ht="62.25" customHeight="1" x14ac:dyDescent="0.3">
      <c r="A48" s="49" t="s">
        <v>39</v>
      </c>
      <c r="B48" s="50"/>
      <c r="C48" s="50"/>
      <c r="D48" s="50"/>
      <c r="E48" s="50"/>
      <c r="F48" s="50"/>
    </row>
    <row r="49" spans="5:6" x14ac:dyDescent="0.25">
      <c r="F49" s="15"/>
    </row>
    <row r="50" spans="5:6" x14ac:dyDescent="0.25">
      <c r="F50" s="15"/>
    </row>
    <row r="51" spans="5:6" x14ac:dyDescent="0.25">
      <c r="F51" s="15"/>
    </row>
    <row r="52" spans="5:6" x14ac:dyDescent="0.25">
      <c r="F52" s="15"/>
    </row>
    <row r="53" spans="5:6" x14ac:dyDescent="0.25">
      <c r="E53" s="21"/>
      <c r="F53" s="15"/>
    </row>
    <row r="54" spans="5:6" x14ac:dyDescent="0.25">
      <c r="E54" s="21"/>
      <c r="F54" s="15"/>
    </row>
    <row r="55" spans="5:6" x14ac:dyDescent="0.25">
      <c r="E55" s="21"/>
      <c r="F55" s="15"/>
    </row>
    <row r="56" spans="5:6" x14ac:dyDescent="0.25">
      <c r="E56" s="21"/>
      <c r="F56" s="15"/>
    </row>
    <row r="57" spans="5:6" x14ac:dyDescent="0.25">
      <c r="E57" s="21"/>
      <c r="F57" s="15"/>
    </row>
    <row r="58" spans="5:6" x14ac:dyDescent="0.25">
      <c r="E58" s="21"/>
      <c r="F58" s="15"/>
    </row>
    <row r="59" spans="5:6" x14ac:dyDescent="0.25">
      <c r="F59" s="15"/>
    </row>
    <row r="60" spans="5:6" x14ac:dyDescent="0.25">
      <c r="F60" s="15"/>
    </row>
    <row r="61" spans="5:6" x14ac:dyDescent="0.25">
      <c r="F61" s="15"/>
    </row>
    <row r="62" spans="5:6" x14ac:dyDescent="0.25">
      <c r="F62" s="15"/>
    </row>
    <row r="63" spans="5:6" x14ac:dyDescent="0.25">
      <c r="F63" s="15"/>
    </row>
    <row r="64" spans="5:6" x14ac:dyDescent="0.25">
      <c r="F64" s="15"/>
    </row>
    <row r="65" spans="6:6" x14ac:dyDescent="0.25">
      <c r="F65" s="15"/>
    </row>
    <row r="66" spans="6:6" x14ac:dyDescent="0.25">
      <c r="F66" s="15"/>
    </row>
  </sheetData>
  <mergeCells count="30">
    <mergeCell ref="B42:C42"/>
    <mergeCell ref="B43:C43"/>
    <mergeCell ref="B44:C44"/>
    <mergeCell ref="B45:C45"/>
    <mergeCell ref="A48:F48"/>
    <mergeCell ref="B41:C41"/>
    <mergeCell ref="B21:C21"/>
    <mergeCell ref="A22:F22"/>
    <mergeCell ref="B26:C26"/>
    <mergeCell ref="B27:C27"/>
    <mergeCell ref="B28:C28"/>
    <mergeCell ref="A29:F29"/>
    <mergeCell ref="B33:C33"/>
    <mergeCell ref="B34:C34"/>
    <mergeCell ref="B35:C35"/>
    <mergeCell ref="A36:F36"/>
    <mergeCell ref="B40:C40"/>
    <mergeCell ref="B20:C20"/>
    <mergeCell ref="A1:F1"/>
    <mergeCell ref="A2:F2"/>
    <mergeCell ref="A3:F3"/>
    <mergeCell ref="A5:F5"/>
    <mergeCell ref="A6:A7"/>
    <mergeCell ref="B6:B7"/>
    <mergeCell ref="D6:D7"/>
    <mergeCell ref="B13:C13"/>
    <mergeCell ref="B14:C14"/>
    <mergeCell ref="B15:C15"/>
    <mergeCell ref="A16:F16"/>
    <mergeCell ref="B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7" workbookViewId="0">
      <selection activeCell="C60" sqref="C60"/>
    </sheetView>
  </sheetViews>
  <sheetFormatPr defaultColWidth="9.140625" defaultRowHeight="15" x14ac:dyDescent="0.25"/>
  <cols>
    <col min="1" max="1" width="7" style="14" bestFit="1" customWidth="1"/>
    <col min="2" max="2" width="33.7109375" style="14" customWidth="1"/>
    <col min="3" max="3" width="50.7109375" style="14" customWidth="1"/>
    <col min="4" max="4" width="22.7109375" style="14" customWidth="1"/>
    <col min="5" max="5" width="29.140625" style="14" customWidth="1"/>
    <col min="6" max="6" width="23.28515625" style="14" customWidth="1"/>
    <col min="7" max="16384" width="9.140625" style="14"/>
  </cols>
  <sheetData>
    <row r="1" spans="1:6" ht="72.75" customHeight="1" x14ac:dyDescent="0.3">
      <c r="A1" s="31" t="s">
        <v>64</v>
      </c>
      <c r="B1" s="31"/>
      <c r="C1" s="31"/>
      <c r="D1" s="31"/>
      <c r="E1" s="31"/>
      <c r="F1" s="31"/>
    </row>
    <row r="2" spans="1:6" ht="18.75" x14ac:dyDescent="0.3">
      <c r="A2" s="32" t="s">
        <v>57</v>
      </c>
      <c r="B2" s="32"/>
      <c r="C2" s="32"/>
      <c r="D2" s="32"/>
      <c r="E2" s="32"/>
      <c r="F2" s="32"/>
    </row>
    <row r="3" spans="1:6" ht="19.5" thickBot="1" x14ac:dyDescent="0.35">
      <c r="A3" s="33"/>
      <c r="B3" s="33"/>
      <c r="C3" s="33"/>
      <c r="D3" s="33"/>
      <c r="E3" s="33"/>
      <c r="F3" s="33"/>
    </row>
    <row r="4" spans="1:6" ht="112.5" x14ac:dyDescent="0.25">
      <c r="A4" s="22" t="s">
        <v>1</v>
      </c>
      <c r="B4" s="5" t="s">
        <v>3</v>
      </c>
      <c r="C4" s="5" t="s">
        <v>0</v>
      </c>
      <c r="D4" s="5" t="s">
        <v>9</v>
      </c>
      <c r="E4" s="5" t="s">
        <v>7</v>
      </c>
      <c r="F4" s="23" t="s">
        <v>8</v>
      </c>
    </row>
    <row r="5" spans="1:6" ht="27" customHeight="1" x14ac:dyDescent="0.25">
      <c r="A5" s="34" t="s">
        <v>10</v>
      </c>
      <c r="B5" s="35"/>
      <c r="C5" s="35"/>
      <c r="D5" s="35"/>
      <c r="E5" s="35"/>
      <c r="F5" s="36"/>
    </row>
    <row r="6" spans="1:6" ht="187.5" x14ac:dyDescent="0.25">
      <c r="A6" s="37">
        <v>1</v>
      </c>
      <c r="B6" s="39" t="s">
        <v>4</v>
      </c>
      <c r="C6" s="18" t="s">
        <v>11</v>
      </c>
      <c r="D6" s="41">
        <v>1</v>
      </c>
      <c r="E6" s="1">
        <v>7489.8</v>
      </c>
      <c r="F6" s="19"/>
    </row>
    <row r="7" spans="1:6" ht="168.75" x14ac:dyDescent="0.25">
      <c r="A7" s="38"/>
      <c r="B7" s="40"/>
      <c r="C7" s="18" t="s">
        <v>12</v>
      </c>
      <c r="D7" s="42"/>
      <c r="E7" s="1">
        <v>1119.99</v>
      </c>
      <c r="F7" s="19"/>
    </row>
    <row r="8" spans="1:6" ht="126" customHeight="1" x14ac:dyDescent="0.25">
      <c r="A8" s="24">
        <v>2</v>
      </c>
      <c r="B8" s="18" t="s">
        <v>22</v>
      </c>
      <c r="C8" s="18" t="s">
        <v>30</v>
      </c>
      <c r="D8" s="2">
        <v>0.5</v>
      </c>
      <c r="E8" s="1">
        <v>2766533.07</v>
      </c>
      <c r="F8" s="19"/>
    </row>
    <row r="9" spans="1:6" ht="126" customHeight="1" x14ac:dyDescent="0.25">
      <c r="A9" s="24">
        <v>3</v>
      </c>
      <c r="B9" s="18" t="s">
        <v>22</v>
      </c>
      <c r="C9" s="18" t="s">
        <v>31</v>
      </c>
      <c r="D9" s="2">
        <v>0.25</v>
      </c>
      <c r="E9" s="1">
        <v>1197914.04</v>
      </c>
      <c r="F9" s="19"/>
    </row>
    <row r="10" spans="1:6" ht="157.5" customHeight="1" x14ac:dyDescent="0.25">
      <c r="A10" s="24">
        <v>4</v>
      </c>
      <c r="B10" s="18" t="s">
        <v>37</v>
      </c>
      <c r="C10" s="18" t="s">
        <v>32</v>
      </c>
      <c r="D10" s="2">
        <v>1.2</v>
      </c>
      <c r="E10" s="1">
        <v>15258971.050000001</v>
      </c>
      <c r="F10" s="19"/>
    </row>
    <row r="11" spans="1:6" ht="157.5" customHeight="1" x14ac:dyDescent="0.25">
      <c r="A11" s="24">
        <v>5</v>
      </c>
      <c r="B11" s="18" t="s">
        <v>37</v>
      </c>
      <c r="C11" s="18" t="s">
        <v>33</v>
      </c>
      <c r="D11" s="2">
        <v>0.7</v>
      </c>
      <c r="E11" s="1">
        <v>17232136.600000001</v>
      </c>
      <c r="F11" s="19"/>
    </row>
    <row r="12" spans="1:6" ht="159.75" customHeight="1" x14ac:dyDescent="0.25">
      <c r="A12" s="24">
        <v>6</v>
      </c>
      <c r="B12" s="18" t="s">
        <v>6</v>
      </c>
      <c r="C12" s="18" t="s">
        <v>58</v>
      </c>
      <c r="D12" s="2">
        <v>1470.5</v>
      </c>
      <c r="E12" s="1">
        <v>19151792</v>
      </c>
      <c r="F12" s="19"/>
    </row>
    <row r="13" spans="1:6" ht="54" customHeight="1" x14ac:dyDescent="0.25">
      <c r="A13" s="24">
        <v>7</v>
      </c>
      <c r="B13" s="43" t="s">
        <v>16</v>
      </c>
      <c r="C13" s="44"/>
      <c r="D13" s="2"/>
      <c r="E13" s="3">
        <v>61888465.259999998</v>
      </c>
      <c r="F13" s="19"/>
    </row>
    <row r="14" spans="1:6" ht="54" customHeight="1" x14ac:dyDescent="0.25">
      <c r="A14" s="24">
        <v>8</v>
      </c>
      <c r="B14" s="29" t="s">
        <v>17</v>
      </c>
      <c r="C14" s="30"/>
      <c r="D14" s="2"/>
      <c r="E14" s="1">
        <v>2437789.7000000002</v>
      </c>
      <c r="F14" s="19"/>
    </row>
    <row r="15" spans="1:6" ht="54" customHeight="1" x14ac:dyDescent="0.25">
      <c r="A15" s="9">
        <v>9</v>
      </c>
      <c r="B15" s="45" t="s">
        <v>2</v>
      </c>
      <c r="C15" s="46"/>
      <c r="D15" s="8"/>
      <c r="E15" s="3">
        <f>E13+E14</f>
        <v>64326254.960000001</v>
      </c>
      <c r="F15" s="25"/>
    </row>
    <row r="16" spans="1:6" ht="32.25" customHeight="1" x14ac:dyDescent="0.25">
      <c r="A16" s="34" t="s">
        <v>13</v>
      </c>
      <c r="B16" s="35"/>
      <c r="C16" s="35"/>
      <c r="D16" s="35"/>
      <c r="E16" s="35"/>
      <c r="F16" s="36"/>
    </row>
    <row r="17" spans="1:6" ht="186" customHeight="1" x14ac:dyDescent="0.25">
      <c r="A17" s="24">
        <v>1</v>
      </c>
      <c r="B17" s="18" t="s">
        <v>4</v>
      </c>
      <c r="C17" s="18" t="s">
        <v>12</v>
      </c>
      <c r="D17" s="2">
        <v>1</v>
      </c>
      <c r="E17" s="1">
        <v>1119.99</v>
      </c>
      <c r="F17" s="19"/>
    </row>
    <row r="18" spans="1:6" ht="186" customHeight="1" x14ac:dyDescent="0.25">
      <c r="A18" s="24">
        <v>2</v>
      </c>
      <c r="B18" s="18" t="s">
        <v>22</v>
      </c>
      <c r="C18" s="18" t="s">
        <v>30</v>
      </c>
      <c r="D18" s="2">
        <v>0.5</v>
      </c>
      <c r="E18" s="1">
        <v>2766533.07</v>
      </c>
      <c r="F18" s="19"/>
    </row>
    <row r="19" spans="1:6" ht="186" customHeight="1" x14ac:dyDescent="0.25">
      <c r="A19" s="24">
        <v>3</v>
      </c>
      <c r="B19" s="18" t="s">
        <v>22</v>
      </c>
      <c r="C19" s="18" t="s">
        <v>31</v>
      </c>
      <c r="D19" s="2">
        <v>0.25</v>
      </c>
      <c r="E19" s="1">
        <v>1197914.04</v>
      </c>
      <c r="F19" s="19"/>
    </row>
    <row r="20" spans="1:6" ht="47.25" customHeight="1" x14ac:dyDescent="0.25">
      <c r="A20" s="24">
        <v>4</v>
      </c>
      <c r="B20" s="43" t="s">
        <v>18</v>
      </c>
      <c r="C20" s="44"/>
      <c r="D20" s="2"/>
      <c r="E20" s="3">
        <v>4412756.72</v>
      </c>
      <c r="F20" s="19"/>
    </row>
    <row r="21" spans="1:6" ht="42" customHeight="1" x14ac:dyDescent="0.25">
      <c r="A21" s="24">
        <v>5</v>
      </c>
      <c r="B21" s="29" t="s">
        <v>19</v>
      </c>
      <c r="C21" s="30"/>
      <c r="D21" s="2"/>
      <c r="E21" s="1">
        <v>2366662.96</v>
      </c>
      <c r="F21" s="19"/>
    </row>
    <row r="22" spans="1:6" ht="50.25" customHeight="1" x14ac:dyDescent="0.25">
      <c r="A22" s="9">
        <v>6</v>
      </c>
      <c r="B22" s="45" t="s">
        <v>2</v>
      </c>
      <c r="C22" s="46"/>
      <c r="D22" s="8"/>
      <c r="E22" s="3">
        <f>E20+E21</f>
        <v>6779419.6799999997</v>
      </c>
      <c r="F22" s="25"/>
    </row>
    <row r="23" spans="1:6" ht="50.25" customHeight="1" x14ac:dyDescent="0.25">
      <c r="A23" s="34" t="s">
        <v>14</v>
      </c>
      <c r="B23" s="35"/>
      <c r="C23" s="35"/>
      <c r="D23" s="35"/>
      <c r="E23" s="35"/>
      <c r="F23" s="36"/>
    </row>
    <row r="24" spans="1:6" ht="195.75" customHeight="1" x14ac:dyDescent="0.25">
      <c r="A24" s="24">
        <v>1</v>
      </c>
      <c r="B24" s="18" t="s">
        <v>4</v>
      </c>
      <c r="C24" s="18" t="s">
        <v>12</v>
      </c>
      <c r="D24" s="2">
        <v>1</v>
      </c>
      <c r="E24" s="1">
        <v>1119.99</v>
      </c>
      <c r="F24" s="19"/>
    </row>
    <row r="25" spans="1:6" ht="195.75" customHeight="1" x14ac:dyDescent="0.25">
      <c r="A25" s="24">
        <v>2</v>
      </c>
      <c r="B25" s="18" t="s">
        <v>5</v>
      </c>
      <c r="C25" s="18" t="s">
        <v>34</v>
      </c>
      <c r="D25" s="2">
        <v>1</v>
      </c>
      <c r="E25" s="1">
        <v>38277.31</v>
      </c>
      <c r="F25" s="19"/>
    </row>
    <row r="26" spans="1:6" ht="50.25" customHeight="1" x14ac:dyDescent="0.25">
      <c r="A26" s="24">
        <v>3</v>
      </c>
      <c r="B26" s="43" t="s">
        <v>20</v>
      </c>
      <c r="C26" s="44"/>
      <c r="D26" s="2"/>
      <c r="E26" s="3">
        <v>43714.98</v>
      </c>
      <c r="F26" s="19"/>
    </row>
    <row r="27" spans="1:6" ht="50.25" customHeight="1" x14ac:dyDescent="0.25">
      <c r="A27" s="24">
        <v>4</v>
      </c>
      <c r="B27" s="29" t="s">
        <v>21</v>
      </c>
      <c r="C27" s="30"/>
      <c r="D27" s="2"/>
      <c r="E27" s="1">
        <v>45303.66</v>
      </c>
      <c r="F27" s="19"/>
    </row>
    <row r="28" spans="1:6" ht="50.25" customHeight="1" x14ac:dyDescent="0.25">
      <c r="A28" s="9">
        <v>5</v>
      </c>
      <c r="B28" s="45" t="s">
        <v>2</v>
      </c>
      <c r="C28" s="46"/>
      <c r="D28" s="8"/>
      <c r="E28" s="3">
        <f>E26+E27</f>
        <v>89018.640000000014</v>
      </c>
      <c r="F28" s="25"/>
    </row>
    <row r="29" spans="1:6" ht="50.25" customHeight="1" x14ac:dyDescent="0.25">
      <c r="A29" s="34" t="s">
        <v>23</v>
      </c>
      <c r="B29" s="35"/>
      <c r="C29" s="35"/>
      <c r="D29" s="35"/>
      <c r="E29" s="35"/>
      <c r="F29" s="36"/>
    </row>
    <row r="30" spans="1:6" ht="192.75" customHeight="1" x14ac:dyDescent="0.25">
      <c r="A30" s="24">
        <v>1</v>
      </c>
      <c r="B30" s="18" t="s">
        <v>4</v>
      </c>
      <c r="C30" s="18" t="s">
        <v>12</v>
      </c>
      <c r="D30" s="2">
        <v>1</v>
      </c>
      <c r="E30" s="1">
        <v>1119.99</v>
      </c>
      <c r="F30" s="19"/>
    </row>
    <row r="31" spans="1:6" ht="192.75" customHeight="1" x14ac:dyDescent="0.25">
      <c r="A31" s="24">
        <v>2</v>
      </c>
      <c r="B31" s="18" t="s">
        <v>22</v>
      </c>
      <c r="C31" s="18" t="s">
        <v>30</v>
      </c>
      <c r="D31" s="2">
        <v>0.25</v>
      </c>
      <c r="E31" s="1">
        <v>1383266.53</v>
      </c>
      <c r="F31" s="19"/>
    </row>
    <row r="32" spans="1:6" ht="192.75" customHeight="1" x14ac:dyDescent="0.25">
      <c r="A32" s="24">
        <v>3</v>
      </c>
      <c r="B32" s="18" t="s">
        <v>22</v>
      </c>
      <c r="C32" s="18" t="s">
        <v>31</v>
      </c>
      <c r="D32" s="2">
        <v>0.25</v>
      </c>
      <c r="E32" s="1">
        <v>1197914.04</v>
      </c>
      <c r="F32" s="19"/>
    </row>
    <row r="33" spans="1:6" ht="192.75" customHeight="1" x14ac:dyDescent="0.25">
      <c r="A33" s="24">
        <v>4</v>
      </c>
      <c r="B33" s="18" t="s">
        <v>5</v>
      </c>
      <c r="C33" s="18" t="s">
        <v>59</v>
      </c>
      <c r="D33" s="2">
        <v>4</v>
      </c>
      <c r="E33" s="1">
        <v>187272.64</v>
      </c>
      <c r="F33" s="19"/>
    </row>
    <row r="34" spans="1:6" ht="50.25" customHeight="1" x14ac:dyDescent="0.25">
      <c r="A34" s="24">
        <v>5</v>
      </c>
      <c r="B34" s="43" t="s">
        <v>24</v>
      </c>
      <c r="C34" s="44"/>
      <c r="D34" s="2"/>
      <c r="E34" s="3">
        <v>3081854.72</v>
      </c>
      <c r="F34" s="19"/>
    </row>
    <row r="35" spans="1:6" ht="50.25" customHeight="1" x14ac:dyDescent="0.25">
      <c r="A35" s="24">
        <v>6</v>
      </c>
      <c r="B35" s="29" t="s">
        <v>25</v>
      </c>
      <c r="C35" s="30"/>
      <c r="D35" s="2"/>
      <c r="E35" s="1">
        <v>1812146.22</v>
      </c>
      <c r="F35" s="19"/>
    </row>
    <row r="36" spans="1:6" ht="50.25" customHeight="1" thickBot="1" x14ac:dyDescent="0.3">
      <c r="A36" s="9">
        <v>7</v>
      </c>
      <c r="B36" s="45" t="s">
        <v>2</v>
      </c>
      <c r="C36" s="46"/>
      <c r="D36" s="8"/>
      <c r="E36" s="3">
        <f>E34+E35</f>
        <v>4894000.9400000004</v>
      </c>
      <c r="F36" s="25"/>
    </row>
    <row r="37" spans="1:6" ht="41.25" customHeight="1" thickBot="1" x14ac:dyDescent="0.3">
      <c r="A37" s="4">
        <v>1</v>
      </c>
      <c r="B37" s="51" t="s">
        <v>60</v>
      </c>
      <c r="C37" s="52"/>
      <c r="D37" s="5"/>
      <c r="E37" s="6">
        <f>E13+E20+E26+E34</f>
        <v>69426791.679999992</v>
      </c>
      <c r="F37" s="7"/>
    </row>
    <row r="38" spans="1:6" ht="19.5" thickBot="1" x14ac:dyDescent="0.3">
      <c r="A38" s="9">
        <v>2</v>
      </c>
      <c r="B38" s="29" t="s">
        <v>15</v>
      </c>
      <c r="C38" s="30"/>
      <c r="D38" s="2"/>
      <c r="E38" s="3">
        <f>E14+E21+E27+E35</f>
        <v>6661902.54</v>
      </c>
      <c r="F38" s="7"/>
    </row>
    <row r="39" spans="1:6" ht="19.5" thickBot="1" x14ac:dyDescent="0.3">
      <c r="A39" s="10">
        <v>3</v>
      </c>
      <c r="B39" s="47" t="s">
        <v>2</v>
      </c>
      <c r="C39" s="48"/>
      <c r="D39" s="11"/>
      <c r="E39" s="12">
        <f>E37+E38</f>
        <v>76088694.219999999</v>
      </c>
      <c r="F39" s="13"/>
    </row>
    <row r="40" spans="1:6" x14ac:dyDescent="0.25">
      <c r="F40" s="15"/>
    </row>
    <row r="41" spans="1:6" x14ac:dyDescent="0.25">
      <c r="F41" s="15"/>
    </row>
    <row r="42" spans="1:6" ht="62.25" customHeight="1" x14ac:dyDescent="0.3">
      <c r="A42" s="49" t="s">
        <v>39</v>
      </c>
      <c r="B42" s="50"/>
      <c r="C42" s="50"/>
      <c r="D42" s="50"/>
      <c r="E42" s="50"/>
      <c r="F42" s="50"/>
    </row>
    <row r="43" spans="1:6" x14ac:dyDescent="0.25">
      <c r="F43" s="15"/>
    </row>
    <row r="44" spans="1:6" x14ac:dyDescent="0.25">
      <c r="F44" s="15"/>
    </row>
    <row r="45" spans="1:6" x14ac:dyDescent="0.25">
      <c r="F45" s="15"/>
    </row>
    <row r="46" spans="1:6" x14ac:dyDescent="0.25">
      <c r="F46" s="15"/>
    </row>
    <row r="47" spans="1:6" x14ac:dyDescent="0.25">
      <c r="E47" s="21"/>
      <c r="F47" s="15"/>
    </row>
    <row r="48" spans="1:6" x14ac:dyDescent="0.25">
      <c r="E48" s="21"/>
      <c r="F48" s="15"/>
    </row>
    <row r="49" spans="5:6" x14ac:dyDescent="0.25">
      <c r="E49" s="21"/>
      <c r="F49" s="15"/>
    </row>
    <row r="50" spans="5:6" x14ac:dyDescent="0.25">
      <c r="E50" s="21"/>
      <c r="F50" s="15"/>
    </row>
    <row r="51" spans="5:6" x14ac:dyDescent="0.25">
      <c r="E51" s="21"/>
      <c r="F51" s="15"/>
    </row>
    <row r="52" spans="5:6" x14ac:dyDescent="0.25">
      <c r="E52" s="21"/>
      <c r="F52" s="15"/>
    </row>
    <row r="53" spans="5:6" x14ac:dyDescent="0.25">
      <c r="F53" s="15"/>
    </row>
    <row r="54" spans="5:6" x14ac:dyDescent="0.25">
      <c r="F54" s="15"/>
    </row>
    <row r="55" spans="5:6" x14ac:dyDescent="0.25">
      <c r="F55" s="15"/>
    </row>
    <row r="56" spans="5:6" x14ac:dyDescent="0.25">
      <c r="F56" s="15"/>
    </row>
    <row r="57" spans="5:6" x14ac:dyDescent="0.25">
      <c r="F57" s="15"/>
    </row>
    <row r="58" spans="5:6" x14ac:dyDescent="0.25">
      <c r="F58" s="15"/>
    </row>
    <row r="59" spans="5:6" x14ac:dyDescent="0.25">
      <c r="F59" s="15"/>
    </row>
    <row r="60" spans="5:6" x14ac:dyDescent="0.25">
      <c r="F60" s="15"/>
    </row>
  </sheetData>
  <mergeCells count="26">
    <mergeCell ref="A42:F42"/>
    <mergeCell ref="B34:C34"/>
    <mergeCell ref="B35:C35"/>
    <mergeCell ref="B36:C36"/>
    <mergeCell ref="B37:C37"/>
    <mergeCell ref="B38:C38"/>
    <mergeCell ref="B39:C39"/>
    <mergeCell ref="A29:F29"/>
    <mergeCell ref="B13:C13"/>
    <mergeCell ref="B14:C14"/>
    <mergeCell ref="B15:C15"/>
    <mergeCell ref="A16:F16"/>
    <mergeCell ref="B20:C20"/>
    <mergeCell ref="B21:C21"/>
    <mergeCell ref="B22:C22"/>
    <mergeCell ref="A23:F23"/>
    <mergeCell ref="B26:C26"/>
    <mergeCell ref="B27:C27"/>
    <mergeCell ref="B28:C28"/>
    <mergeCell ref="A1:F1"/>
    <mergeCell ref="A2:F2"/>
    <mergeCell ref="A3:F3"/>
    <mergeCell ref="A5:F5"/>
    <mergeCell ref="A6:A7"/>
    <mergeCell ref="B6:B7"/>
    <mergeCell ref="D6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7" style="14" bestFit="1" customWidth="1"/>
    <col min="2" max="2" width="33.7109375" style="14" customWidth="1"/>
    <col min="3" max="3" width="50.7109375" style="14" customWidth="1"/>
    <col min="4" max="4" width="22.7109375" style="14" customWidth="1"/>
    <col min="5" max="5" width="29.140625" style="14" customWidth="1"/>
    <col min="6" max="6" width="23.28515625" style="14" customWidth="1"/>
    <col min="7" max="16384" width="9.140625" style="14"/>
  </cols>
  <sheetData>
    <row r="1" spans="1:6" ht="72.75" customHeight="1" x14ac:dyDescent="0.3">
      <c r="A1" s="31" t="s">
        <v>61</v>
      </c>
      <c r="B1" s="31"/>
      <c r="C1" s="31"/>
      <c r="D1" s="31"/>
      <c r="E1" s="31"/>
      <c r="F1" s="31"/>
    </row>
    <row r="2" spans="1:6" ht="18.75" x14ac:dyDescent="0.3">
      <c r="A2" s="32" t="s">
        <v>62</v>
      </c>
      <c r="B2" s="32"/>
      <c r="C2" s="32"/>
      <c r="D2" s="32"/>
      <c r="E2" s="32"/>
      <c r="F2" s="32"/>
    </row>
    <row r="3" spans="1:6" ht="19.5" thickBot="1" x14ac:dyDescent="0.35">
      <c r="A3" s="33"/>
      <c r="B3" s="33"/>
      <c r="C3" s="33"/>
      <c r="D3" s="33"/>
      <c r="E3" s="33"/>
      <c r="F3" s="33"/>
    </row>
    <row r="4" spans="1:6" ht="105.75" customHeight="1" x14ac:dyDescent="0.25">
      <c r="A4" s="22" t="s">
        <v>1</v>
      </c>
      <c r="B4" s="5" t="s">
        <v>3</v>
      </c>
      <c r="C4" s="5" t="s">
        <v>0</v>
      </c>
      <c r="D4" s="5" t="s">
        <v>9</v>
      </c>
      <c r="E4" s="5" t="s">
        <v>7</v>
      </c>
      <c r="F4" s="23" t="s">
        <v>8</v>
      </c>
    </row>
    <row r="5" spans="1:6" ht="27" customHeight="1" x14ac:dyDescent="0.25">
      <c r="A5" s="34" t="s">
        <v>10</v>
      </c>
      <c r="B5" s="35"/>
      <c r="C5" s="35"/>
      <c r="D5" s="35"/>
      <c r="E5" s="35"/>
      <c r="F5" s="36"/>
    </row>
    <row r="6" spans="1:6" ht="187.5" x14ac:dyDescent="0.25">
      <c r="A6" s="37">
        <v>1</v>
      </c>
      <c r="B6" s="39" t="s">
        <v>4</v>
      </c>
      <c r="C6" s="18" t="s">
        <v>11</v>
      </c>
      <c r="D6" s="41">
        <v>1</v>
      </c>
      <c r="E6" s="1">
        <v>7489.8</v>
      </c>
      <c r="F6" s="19"/>
    </row>
    <row r="7" spans="1:6" ht="168.75" x14ac:dyDescent="0.25">
      <c r="A7" s="38"/>
      <c r="B7" s="40"/>
      <c r="C7" s="18" t="s">
        <v>12</v>
      </c>
      <c r="D7" s="42"/>
      <c r="E7" s="1">
        <v>746.66</v>
      </c>
      <c r="F7" s="19"/>
    </row>
    <row r="8" spans="1:6" ht="126" customHeight="1" x14ac:dyDescent="0.25">
      <c r="A8" s="24">
        <v>2</v>
      </c>
      <c r="B8" s="18" t="s">
        <v>22</v>
      </c>
      <c r="C8" s="18" t="s">
        <v>30</v>
      </c>
      <c r="D8" s="2">
        <v>0.25</v>
      </c>
      <c r="E8" s="1">
        <v>1383266.53</v>
      </c>
      <c r="F8" s="19"/>
    </row>
    <row r="9" spans="1:6" ht="126" customHeight="1" x14ac:dyDescent="0.25">
      <c r="A9" s="24">
        <v>3</v>
      </c>
      <c r="B9" s="18" t="s">
        <v>22</v>
      </c>
      <c r="C9" s="18" t="s">
        <v>31</v>
      </c>
      <c r="D9" s="2">
        <v>0.25</v>
      </c>
      <c r="E9" s="1">
        <v>1197914.04</v>
      </c>
      <c r="F9" s="19"/>
    </row>
    <row r="10" spans="1:6" ht="157.5" customHeight="1" x14ac:dyDescent="0.25">
      <c r="A10" s="24">
        <v>4</v>
      </c>
      <c r="B10" s="18" t="s">
        <v>37</v>
      </c>
      <c r="C10" s="18" t="s">
        <v>32</v>
      </c>
      <c r="D10" s="2">
        <v>1.3</v>
      </c>
      <c r="E10" s="1">
        <v>16530551.970000001</v>
      </c>
      <c r="F10" s="19"/>
    </row>
    <row r="11" spans="1:6" ht="157.5" customHeight="1" x14ac:dyDescent="0.25">
      <c r="A11" s="24">
        <v>5</v>
      </c>
      <c r="B11" s="18" t="s">
        <v>37</v>
      </c>
      <c r="C11" s="18" t="s">
        <v>33</v>
      </c>
      <c r="D11" s="2">
        <v>1</v>
      </c>
      <c r="E11" s="1">
        <v>24617338</v>
      </c>
      <c r="F11" s="19"/>
    </row>
    <row r="12" spans="1:6" ht="159.75" customHeight="1" x14ac:dyDescent="0.25">
      <c r="A12" s="24">
        <v>6</v>
      </c>
      <c r="B12" s="18" t="s">
        <v>6</v>
      </c>
      <c r="C12" s="18" t="s">
        <v>36</v>
      </c>
      <c r="D12" s="2">
        <v>2557</v>
      </c>
      <c r="E12" s="1">
        <v>27799141.460000001</v>
      </c>
      <c r="F12" s="19"/>
    </row>
    <row r="13" spans="1:6" ht="159.75" customHeight="1" x14ac:dyDescent="0.25">
      <c r="A13" s="24">
        <v>7</v>
      </c>
      <c r="B13" s="18" t="s">
        <v>5</v>
      </c>
      <c r="C13" s="18" t="s">
        <v>59</v>
      </c>
      <c r="D13" s="2">
        <v>4</v>
      </c>
      <c r="E13" s="1">
        <v>187272.64</v>
      </c>
      <c r="F13" s="19"/>
    </row>
    <row r="14" spans="1:6" ht="54" customHeight="1" x14ac:dyDescent="0.25">
      <c r="A14" s="24">
        <v>8</v>
      </c>
      <c r="B14" s="43" t="s">
        <v>16</v>
      </c>
      <c r="C14" s="44"/>
      <c r="D14" s="2"/>
      <c r="E14" s="3">
        <v>79813227.769999996</v>
      </c>
      <c r="F14" s="19"/>
    </row>
    <row r="15" spans="1:6" ht="54" customHeight="1" x14ac:dyDescent="0.25">
      <c r="A15" s="24">
        <v>9</v>
      </c>
      <c r="B15" s="29" t="s">
        <v>17</v>
      </c>
      <c r="C15" s="30"/>
      <c r="D15" s="2"/>
      <c r="E15" s="1">
        <v>2105713.91</v>
      </c>
      <c r="F15" s="19"/>
    </row>
    <row r="16" spans="1:6" ht="54" customHeight="1" x14ac:dyDescent="0.25">
      <c r="A16" s="9">
        <v>10</v>
      </c>
      <c r="B16" s="45" t="s">
        <v>2</v>
      </c>
      <c r="C16" s="46"/>
      <c r="D16" s="8"/>
      <c r="E16" s="3">
        <f>E14+E15</f>
        <v>81918941.679999992</v>
      </c>
      <c r="F16" s="25"/>
    </row>
    <row r="17" spans="1:6" ht="32.25" customHeight="1" x14ac:dyDescent="0.25">
      <c r="A17" s="34" t="s">
        <v>13</v>
      </c>
      <c r="B17" s="35"/>
      <c r="C17" s="35"/>
      <c r="D17" s="35"/>
      <c r="E17" s="35"/>
      <c r="F17" s="36"/>
    </row>
    <row r="18" spans="1:6" ht="186" customHeight="1" x14ac:dyDescent="0.25">
      <c r="A18" s="24">
        <v>1</v>
      </c>
      <c r="B18" s="18" t="s">
        <v>4</v>
      </c>
      <c r="C18" s="18" t="s">
        <v>12</v>
      </c>
      <c r="D18" s="2">
        <v>1</v>
      </c>
      <c r="E18" s="1">
        <v>746.66</v>
      </c>
      <c r="F18" s="19"/>
    </row>
    <row r="19" spans="1:6" ht="186" customHeight="1" x14ac:dyDescent="0.25">
      <c r="A19" s="24">
        <v>2</v>
      </c>
      <c r="B19" s="18" t="s">
        <v>22</v>
      </c>
      <c r="C19" s="18" t="s">
        <v>30</v>
      </c>
      <c r="D19" s="2">
        <v>0.5</v>
      </c>
      <c r="E19" s="1">
        <v>2766533.07</v>
      </c>
      <c r="F19" s="19"/>
    </row>
    <row r="20" spans="1:6" ht="186" customHeight="1" x14ac:dyDescent="0.25">
      <c r="A20" s="24">
        <v>3</v>
      </c>
      <c r="B20" s="18" t="s">
        <v>22</v>
      </c>
      <c r="C20" s="18" t="s">
        <v>31</v>
      </c>
      <c r="D20" s="2">
        <v>0.25</v>
      </c>
      <c r="E20" s="1">
        <v>1197914.04</v>
      </c>
      <c r="F20" s="19"/>
    </row>
    <row r="21" spans="1:6" ht="47.25" customHeight="1" x14ac:dyDescent="0.25">
      <c r="A21" s="24">
        <v>4</v>
      </c>
      <c r="B21" s="43" t="s">
        <v>18</v>
      </c>
      <c r="C21" s="44"/>
      <c r="D21" s="2"/>
      <c r="E21" s="3">
        <v>4412383.4000000004</v>
      </c>
      <c r="F21" s="19"/>
    </row>
    <row r="22" spans="1:6" ht="42" customHeight="1" x14ac:dyDescent="0.25">
      <c r="A22" s="24">
        <v>5</v>
      </c>
      <c r="B22" s="29" t="s">
        <v>19</v>
      </c>
      <c r="C22" s="30"/>
      <c r="D22" s="2"/>
      <c r="E22" s="1">
        <v>2341292.91</v>
      </c>
      <c r="F22" s="19"/>
    </row>
    <row r="23" spans="1:6" ht="50.25" customHeight="1" x14ac:dyDescent="0.25">
      <c r="A23" s="9">
        <v>6</v>
      </c>
      <c r="B23" s="45" t="s">
        <v>2</v>
      </c>
      <c r="C23" s="46"/>
      <c r="D23" s="8"/>
      <c r="E23" s="3">
        <f>E21+E22</f>
        <v>6753676.3100000005</v>
      </c>
      <c r="F23" s="25"/>
    </row>
    <row r="24" spans="1:6" ht="50.25" customHeight="1" x14ac:dyDescent="0.25">
      <c r="A24" s="34" t="s">
        <v>14</v>
      </c>
      <c r="B24" s="35"/>
      <c r="C24" s="35"/>
      <c r="D24" s="35"/>
      <c r="E24" s="35"/>
      <c r="F24" s="36"/>
    </row>
    <row r="25" spans="1:6" ht="195.75" customHeight="1" x14ac:dyDescent="0.25">
      <c r="A25" s="24">
        <v>1</v>
      </c>
      <c r="B25" s="18" t="s">
        <v>4</v>
      </c>
      <c r="C25" s="18" t="s">
        <v>12</v>
      </c>
      <c r="D25" s="2">
        <v>1</v>
      </c>
      <c r="E25" s="1">
        <v>746.66</v>
      </c>
      <c r="F25" s="19"/>
    </row>
    <row r="26" spans="1:6" ht="195.75" customHeight="1" x14ac:dyDescent="0.25">
      <c r="A26" s="24">
        <v>2</v>
      </c>
      <c r="B26" s="18" t="s">
        <v>22</v>
      </c>
      <c r="C26" s="18" t="s">
        <v>31</v>
      </c>
      <c r="D26" s="2">
        <v>0.5</v>
      </c>
      <c r="E26" s="1">
        <v>2395828.08</v>
      </c>
      <c r="F26" s="19"/>
    </row>
    <row r="27" spans="1:6" ht="50.25" customHeight="1" x14ac:dyDescent="0.25">
      <c r="A27" s="24">
        <v>3</v>
      </c>
      <c r="B27" s="43" t="s">
        <v>20</v>
      </c>
      <c r="C27" s="44"/>
      <c r="D27" s="2"/>
      <c r="E27" s="3">
        <v>2666824.14</v>
      </c>
      <c r="F27" s="19"/>
    </row>
    <row r="28" spans="1:6" ht="50.25" customHeight="1" x14ac:dyDescent="0.25">
      <c r="A28" s="24">
        <v>4</v>
      </c>
      <c r="B28" s="29" t="s">
        <v>21</v>
      </c>
      <c r="C28" s="30"/>
      <c r="D28" s="2"/>
      <c r="E28" s="1">
        <v>2228486.81</v>
      </c>
      <c r="F28" s="19"/>
    </row>
    <row r="29" spans="1:6" ht="50.25" customHeight="1" x14ac:dyDescent="0.25">
      <c r="A29" s="9">
        <v>5</v>
      </c>
      <c r="B29" s="45" t="s">
        <v>2</v>
      </c>
      <c r="C29" s="46"/>
      <c r="D29" s="8"/>
      <c r="E29" s="3">
        <f>E27+E28</f>
        <v>4895310.95</v>
      </c>
      <c r="F29" s="25"/>
    </row>
    <row r="30" spans="1:6" ht="50.25" customHeight="1" x14ac:dyDescent="0.25">
      <c r="A30" s="34" t="s">
        <v>23</v>
      </c>
      <c r="B30" s="35"/>
      <c r="C30" s="35"/>
      <c r="D30" s="35"/>
      <c r="E30" s="35"/>
      <c r="F30" s="36"/>
    </row>
    <row r="31" spans="1:6" ht="192.75" customHeight="1" x14ac:dyDescent="0.25">
      <c r="A31" s="24">
        <v>1</v>
      </c>
      <c r="B31" s="18" t="s">
        <v>4</v>
      </c>
      <c r="C31" s="18" t="s">
        <v>12</v>
      </c>
      <c r="D31" s="2">
        <v>1</v>
      </c>
      <c r="E31" s="1">
        <v>746.66</v>
      </c>
      <c r="F31" s="19"/>
    </row>
    <row r="32" spans="1:6" ht="192.75" customHeight="1" x14ac:dyDescent="0.25">
      <c r="A32" s="24">
        <v>2</v>
      </c>
      <c r="B32" s="18" t="s">
        <v>5</v>
      </c>
      <c r="C32" s="18" t="s">
        <v>34</v>
      </c>
      <c r="D32" s="2">
        <v>1</v>
      </c>
      <c r="E32" s="1">
        <v>38277.31</v>
      </c>
      <c r="F32" s="19"/>
    </row>
    <row r="33" spans="1:6" ht="50.25" customHeight="1" x14ac:dyDescent="0.25">
      <c r="A33" s="24">
        <v>3</v>
      </c>
      <c r="B33" s="43" t="s">
        <v>24</v>
      </c>
      <c r="C33" s="44"/>
      <c r="D33" s="2"/>
      <c r="E33" s="3">
        <v>43341.64</v>
      </c>
      <c r="F33" s="19"/>
    </row>
    <row r="34" spans="1:6" ht="50.25" customHeight="1" x14ac:dyDescent="0.25">
      <c r="A34" s="24">
        <v>4</v>
      </c>
      <c r="B34" s="29" t="s">
        <v>25</v>
      </c>
      <c r="C34" s="30"/>
      <c r="D34" s="2"/>
      <c r="E34" s="1">
        <v>45303.66</v>
      </c>
      <c r="F34" s="19"/>
    </row>
    <row r="35" spans="1:6" ht="50.25" customHeight="1" x14ac:dyDescent="0.25">
      <c r="A35" s="9">
        <v>5</v>
      </c>
      <c r="B35" s="45" t="s">
        <v>2</v>
      </c>
      <c r="C35" s="46"/>
      <c r="D35" s="8"/>
      <c r="E35" s="3">
        <f>E33+E34</f>
        <v>88645.3</v>
      </c>
      <c r="F35" s="25"/>
    </row>
    <row r="36" spans="1:6" ht="50.25" customHeight="1" x14ac:dyDescent="0.25">
      <c r="A36" s="34" t="s">
        <v>26</v>
      </c>
      <c r="B36" s="35"/>
      <c r="C36" s="35"/>
      <c r="D36" s="35"/>
      <c r="E36" s="35"/>
      <c r="F36" s="36"/>
    </row>
    <row r="37" spans="1:6" ht="177.75" customHeight="1" x14ac:dyDescent="0.25">
      <c r="A37" s="24">
        <v>1</v>
      </c>
      <c r="B37" s="18" t="s">
        <v>4</v>
      </c>
      <c r="C37" s="18" t="s">
        <v>12</v>
      </c>
      <c r="D37" s="2">
        <v>1</v>
      </c>
      <c r="E37" s="1">
        <v>746.66</v>
      </c>
      <c r="F37" s="19"/>
    </row>
    <row r="38" spans="1:6" ht="177.75" customHeight="1" x14ac:dyDescent="0.25">
      <c r="A38" s="24">
        <v>2</v>
      </c>
      <c r="B38" s="18" t="s">
        <v>22</v>
      </c>
      <c r="C38" s="18" t="s">
        <v>30</v>
      </c>
      <c r="D38" s="2">
        <v>0.75</v>
      </c>
      <c r="E38" s="1">
        <v>4149799.6</v>
      </c>
      <c r="F38" s="19"/>
    </row>
    <row r="39" spans="1:6" ht="50.25" customHeight="1" x14ac:dyDescent="0.25">
      <c r="A39" s="24">
        <v>3</v>
      </c>
      <c r="B39" s="43" t="s">
        <v>27</v>
      </c>
      <c r="C39" s="44"/>
      <c r="D39" s="2"/>
      <c r="E39" s="3">
        <v>4618643.6500000004</v>
      </c>
      <c r="F39" s="19"/>
    </row>
    <row r="40" spans="1:6" ht="50.25" customHeight="1" x14ac:dyDescent="0.25">
      <c r="A40" s="24">
        <v>4</v>
      </c>
      <c r="B40" s="29" t="s">
        <v>28</v>
      </c>
      <c r="C40" s="30"/>
      <c r="D40" s="2"/>
      <c r="E40" s="1">
        <v>2416950.02</v>
      </c>
      <c r="F40" s="19"/>
    </row>
    <row r="41" spans="1:6" ht="50.25" customHeight="1" x14ac:dyDescent="0.25">
      <c r="A41" s="9">
        <v>5</v>
      </c>
      <c r="B41" s="45" t="s">
        <v>2</v>
      </c>
      <c r="C41" s="46"/>
      <c r="D41" s="8"/>
      <c r="E41" s="3">
        <f>E39+E40</f>
        <v>7035593.6699999999</v>
      </c>
      <c r="F41" s="25"/>
    </row>
    <row r="42" spans="1:6" ht="50.25" customHeight="1" x14ac:dyDescent="0.25">
      <c r="A42" s="34" t="s">
        <v>43</v>
      </c>
      <c r="B42" s="35"/>
      <c r="C42" s="35"/>
      <c r="D42" s="35"/>
      <c r="E42" s="35"/>
      <c r="F42" s="36"/>
    </row>
    <row r="43" spans="1:6" ht="187.5" customHeight="1" x14ac:dyDescent="0.25">
      <c r="A43" s="24">
        <v>1</v>
      </c>
      <c r="B43" s="18" t="s">
        <v>4</v>
      </c>
      <c r="C43" s="18" t="s">
        <v>12</v>
      </c>
      <c r="D43" s="2">
        <v>1</v>
      </c>
      <c r="E43" s="1">
        <v>746.66</v>
      </c>
      <c r="F43" s="26"/>
    </row>
    <row r="44" spans="1:6" ht="133.5" customHeight="1" x14ac:dyDescent="0.25">
      <c r="A44" s="24">
        <v>2</v>
      </c>
      <c r="B44" s="18" t="s">
        <v>22</v>
      </c>
      <c r="C44" s="18" t="s">
        <v>30</v>
      </c>
      <c r="D44" s="2">
        <v>0.5</v>
      </c>
      <c r="E44" s="1">
        <v>2766533.07</v>
      </c>
      <c r="F44" s="26"/>
    </row>
    <row r="45" spans="1:6" ht="102" customHeight="1" x14ac:dyDescent="0.25">
      <c r="A45" s="24">
        <v>3</v>
      </c>
      <c r="B45" s="18" t="s">
        <v>22</v>
      </c>
      <c r="C45" s="18" t="s">
        <v>31</v>
      </c>
      <c r="D45" s="2">
        <v>0.25</v>
      </c>
      <c r="E45" s="1">
        <v>1197914.04</v>
      </c>
      <c r="F45" s="26"/>
    </row>
    <row r="46" spans="1:6" ht="50.25" customHeight="1" x14ac:dyDescent="0.25">
      <c r="A46" s="24">
        <v>4</v>
      </c>
      <c r="B46" s="43" t="s">
        <v>44</v>
      </c>
      <c r="C46" s="44"/>
      <c r="D46" s="2"/>
      <c r="E46" s="3">
        <v>4412383.4000000004</v>
      </c>
      <c r="F46" s="26"/>
    </row>
    <row r="47" spans="1:6" ht="50.25" customHeight="1" x14ac:dyDescent="0.25">
      <c r="A47" s="24">
        <v>5</v>
      </c>
      <c r="B47" s="29" t="s">
        <v>45</v>
      </c>
      <c r="C47" s="30"/>
      <c r="D47" s="2"/>
      <c r="E47" s="1">
        <v>2446397.39</v>
      </c>
      <c r="F47" s="26"/>
    </row>
    <row r="48" spans="1:6" ht="50.25" customHeight="1" thickBot="1" x14ac:dyDescent="0.3">
      <c r="A48" s="27">
        <v>6</v>
      </c>
      <c r="B48" s="55" t="s">
        <v>2</v>
      </c>
      <c r="C48" s="56"/>
      <c r="D48" s="16"/>
      <c r="E48" s="17">
        <f>E46+E47</f>
        <v>6858780.790000001</v>
      </c>
      <c r="F48" s="28"/>
    </row>
    <row r="49" spans="1:6" ht="41.25" customHeight="1" x14ac:dyDescent="0.25">
      <c r="A49" s="4">
        <v>1</v>
      </c>
      <c r="B49" s="57" t="s">
        <v>46</v>
      </c>
      <c r="C49" s="58"/>
      <c r="D49" s="5"/>
      <c r="E49" s="6">
        <f>E14+E21+E27+E33+E39+E46</f>
        <v>95966804.000000015</v>
      </c>
      <c r="F49" s="7"/>
    </row>
    <row r="50" spans="1:6" ht="18.75" x14ac:dyDescent="0.25">
      <c r="A50" s="9">
        <v>2</v>
      </c>
      <c r="B50" s="53" t="s">
        <v>15</v>
      </c>
      <c r="C50" s="53"/>
      <c r="D50" s="2"/>
      <c r="E50" s="3">
        <f>E15+E22+E28+E34+E40+E47</f>
        <v>11584144.700000001</v>
      </c>
      <c r="F50" s="19"/>
    </row>
    <row r="51" spans="1:6" ht="19.5" thickBot="1" x14ac:dyDescent="0.3">
      <c r="A51" s="10">
        <v>3</v>
      </c>
      <c r="B51" s="54" t="s">
        <v>2</v>
      </c>
      <c r="C51" s="54"/>
      <c r="D51" s="11"/>
      <c r="E51" s="12">
        <f>E49+E50</f>
        <v>107550948.70000002</v>
      </c>
      <c r="F51" s="20"/>
    </row>
    <row r="52" spans="1:6" x14ac:dyDescent="0.25">
      <c r="F52" s="15"/>
    </row>
    <row r="53" spans="1:6" x14ac:dyDescent="0.25">
      <c r="F53" s="15"/>
    </row>
    <row r="54" spans="1:6" ht="47.25" customHeight="1" x14ac:dyDescent="0.3">
      <c r="A54" s="49" t="s">
        <v>39</v>
      </c>
      <c r="B54" s="50"/>
      <c r="C54" s="50"/>
      <c r="D54" s="50"/>
      <c r="E54" s="50"/>
      <c r="F54" s="50"/>
    </row>
    <row r="55" spans="1:6" x14ac:dyDescent="0.25">
      <c r="F55" s="15"/>
    </row>
    <row r="56" spans="1:6" x14ac:dyDescent="0.25">
      <c r="F56" s="15"/>
    </row>
    <row r="57" spans="1:6" x14ac:dyDescent="0.25">
      <c r="F57" s="15"/>
    </row>
    <row r="58" spans="1:6" x14ac:dyDescent="0.25">
      <c r="F58" s="15"/>
    </row>
    <row r="59" spans="1:6" x14ac:dyDescent="0.25">
      <c r="E59" s="21"/>
      <c r="F59" s="15"/>
    </row>
    <row r="60" spans="1:6" x14ac:dyDescent="0.25">
      <c r="E60" s="21"/>
      <c r="F60" s="15"/>
    </row>
    <row r="61" spans="1:6" x14ac:dyDescent="0.25">
      <c r="E61" s="21"/>
      <c r="F61" s="15"/>
    </row>
    <row r="62" spans="1:6" x14ac:dyDescent="0.25">
      <c r="E62" s="21"/>
      <c r="F62" s="15"/>
    </row>
    <row r="63" spans="1:6" x14ac:dyDescent="0.25">
      <c r="E63" s="21"/>
      <c r="F63" s="15"/>
    </row>
    <row r="64" spans="1:6" x14ac:dyDescent="0.25">
      <c r="E64" s="21"/>
      <c r="F64" s="15"/>
    </row>
    <row r="65" spans="6:6" x14ac:dyDescent="0.25">
      <c r="F65" s="15"/>
    </row>
    <row r="66" spans="6:6" x14ac:dyDescent="0.25">
      <c r="F66" s="15"/>
    </row>
    <row r="67" spans="6:6" x14ac:dyDescent="0.25">
      <c r="F67" s="15"/>
    </row>
    <row r="68" spans="6:6" x14ac:dyDescent="0.25">
      <c r="F68" s="15"/>
    </row>
    <row r="69" spans="6:6" x14ac:dyDescent="0.25">
      <c r="F69" s="15"/>
    </row>
    <row r="70" spans="6:6" x14ac:dyDescent="0.25">
      <c r="F70" s="15"/>
    </row>
    <row r="71" spans="6:6" x14ac:dyDescent="0.25">
      <c r="F71" s="15"/>
    </row>
    <row r="72" spans="6:6" x14ac:dyDescent="0.25">
      <c r="F72" s="15"/>
    </row>
  </sheetData>
  <mergeCells count="34">
    <mergeCell ref="B50:C50"/>
    <mergeCell ref="B51:C51"/>
    <mergeCell ref="A54:F54"/>
    <mergeCell ref="B41:C41"/>
    <mergeCell ref="A42:F42"/>
    <mergeCell ref="B46:C46"/>
    <mergeCell ref="B47:C47"/>
    <mergeCell ref="B48:C48"/>
    <mergeCell ref="B49:C49"/>
    <mergeCell ref="B40:C40"/>
    <mergeCell ref="B23:C23"/>
    <mergeCell ref="A24:F24"/>
    <mergeCell ref="B27:C27"/>
    <mergeCell ref="B28:C28"/>
    <mergeCell ref="B29:C29"/>
    <mergeCell ref="A30:F30"/>
    <mergeCell ref="B33:C33"/>
    <mergeCell ref="B34:C34"/>
    <mergeCell ref="B35:C35"/>
    <mergeCell ref="A36:F36"/>
    <mergeCell ref="B39:C39"/>
    <mergeCell ref="B22:C22"/>
    <mergeCell ref="A1:F1"/>
    <mergeCell ref="A2:F2"/>
    <mergeCell ref="A3:F3"/>
    <mergeCell ref="A5:F5"/>
    <mergeCell ref="A6:A7"/>
    <mergeCell ref="B6:B7"/>
    <mergeCell ref="D6:D7"/>
    <mergeCell ref="B14:C14"/>
    <mergeCell ref="B15:C15"/>
    <mergeCell ref="B16:C16"/>
    <mergeCell ref="A17:F17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2024-12-11T06:58:05Z</cp:lastPrinted>
  <dcterms:created xsi:type="dcterms:W3CDTF">2019-09-18T06:24:45Z</dcterms:created>
  <dcterms:modified xsi:type="dcterms:W3CDTF">2024-12-12T12:13:32Z</dcterms:modified>
</cp:coreProperties>
</file>