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215" firstSheet="1" activeTab="1"/>
  </bookViews>
  <sheets>
    <sheet name="ObserverReportInfo_&amp;!()$bbQ" sheetId="2" state="hidden" r:id="rId1"/>
    <sheet name="Лист1" sheetId="1" r:id="rId2"/>
  </sheets>
  <definedNames>
    <definedName name="ReportObject1_0">Лист1!$A$8</definedName>
    <definedName name="ReportObject1_1">Лист1!$A$8</definedName>
    <definedName name="ReportObject1_10">Лист1!$C$3</definedName>
    <definedName name="ReportObject1_11">Лист1!$E$3</definedName>
    <definedName name="ReportObject1_12">Лист1!$B$8</definedName>
    <definedName name="ReportObject1_2">Лист1!$C$8</definedName>
    <definedName name="ReportObject1_3">Лист1!$D$8</definedName>
    <definedName name="ReportObject1_4">Лист1!$H$8</definedName>
    <definedName name="ReportObject1_5">Лист1!$I$8</definedName>
    <definedName name="ReportObject1_6">Лист1!$F$8</definedName>
    <definedName name="ReportObject1_7">Лист1!$G$8</definedName>
    <definedName name="ReportObject1_8">Лист1!$H$7</definedName>
    <definedName name="ReportObject1_9">Лист1!$I$7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 l="1"/>
  <c r="J49" i="1" s="1"/>
</calcChain>
</file>

<file path=xl/sharedStrings.xml><?xml version="1.0" encoding="utf-8"?>
<sst xmlns="http://schemas.openxmlformats.org/spreadsheetml/2006/main" count="354" uniqueCount="176">
  <si>
    <t>TYPE2</t>
  </si>
  <si>
    <t>1</t>
  </si>
  <si>
    <t>0</t>
  </si>
  <si>
    <t>MAIN</t>
  </si>
  <si>
    <t>EXCEL</t>
  </si>
  <si>
    <t>CHANGEPOINT</t>
  </si>
  <si>
    <t>-180</t>
  </si>
  <si>
    <t>MAINSHEET</t>
  </si>
  <si>
    <t>2</t>
  </si>
  <si>
    <t>EXPANDLEVELS</t>
  </si>
  <si>
    <t>NOINSERT</t>
  </si>
  <si>
    <t>BLOCK</t>
  </si>
  <si>
    <t>8</t>
  </si>
  <si>
    <t>BLOCKCELL</t>
  </si>
  <si>
    <t>NAME</t>
  </si>
  <si>
    <t>3</t>
  </si>
  <si>
    <t>TY</t>
  </si>
  <si>
    <t>INFO</t>
  </si>
  <si>
    <t>4</t>
  </si>
  <si>
    <t>SN</t>
  </si>
  <si>
    <t>5</t>
  </si>
  <si>
    <t>NI_BEGIN</t>
  </si>
  <si>
    <t>RESNONE</t>
  </si>
  <si>
    <t>PARAM</t>
  </si>
  <si>
    <t>VALUE</t>
  </si>
  <si>
    <t>dd.MM.yyyy h:mm</t>
  </si>
  <si>
    <t>BEGIN</t>
  </si>
  <si>
    <t>6</t>
  </si>
  <si>
    <t>NI_END</t>
  </si>
  <si>
    <t>ALL</t>
  </si>
  <si>
    <t>Энергия, кВт*ч</t>
  </si>
  <si>
    <t>DATE</t>
  </si>
  <si>
    <t>7</t>
  </si>
  <si>
    <t>dd.MM.yyyy</t>
  </si>
  <si>
    <t>NOSHIFT</t>
  </si>
  <si>
    <t>END</t>
  </si>
  <si>
    <t>Активный прием</t>
  </si>
  <si>
    <t>Коэффициенты</t>
  </si>
  <si>
    <t>Ктн</t>
  </si>
  <si>
    <t>Ктт</t>
  </si>
  <si>
    <t>K_TU</t>
  </si>
  <si>
    <t>9</t>
  </si>
  <si>
    <t>K_TA</t>
  </si>
  <si>
    <t xml:space="preserve">145_x000D_
_x000D_
</t>
  </si>
  <si>
    <t>HIER_MAIN</t>
  </si>
  <si>
    <t>Отчет по показаниям за период с</t>
  </si>
  <si>
    <t>по</t>
  </si>
  <si>
    <t>Наименование присоединения</t>
  </si>
  <si>
    <t>Тип счетчика</t>
  </si>
  <si>
    <t>Заводской номер счетчика</t>
  </si>
  <si>
    <t>Тип параметра</t>
  </si>
  <si>
    <t>Показания на</t>
  </si>
  <si>
    <t>SELECT</t>
  </si>
  <si>
    <t>PRN_</t>
  </si>
  <si>
    <t>Итого:</t>
  </si>
  <si>
    <t>-1</t>
  </si>
  <si>
    <t>READCHILDRENPATH</t>
  </si>
  <si>
    <t>Адрес объекта</t>
  </si>
  <si>
    <t>CONN_IS_CNT</t>
  </si>
  <si>
    <t>INCLUDEMAIN</t>
  </si>
  <si>
    <t>_PRN_</t>
  </si>
  <si>
    <t>EXPANDOBJECTS</t>
  </si>
  <si>
    <t>Отчет по показаниям для SL7000</t>
  </si>
  <si>
    <t>АО "МСК Энерго" . Королевский РЭС . г. Королев . ул. Октябрьский бульвар . д.12 . ТП-405 . ВРУ-0.4 кВ . Ввод 1  ИПК "Машприбор"</t>
  </si>
  <si>
    <t>АО "МСК Энерго" . Королевский РЭС . г. Королев . ул. Октябрьский бульвар . д.12 . ТП-405 . ВРУ-0.4 кВ . Ввод 2  ИПК "Машприбор"</t>
  </si>
  <si>
    <t>АО "МСК Энерго" . Королевский РЭС . г. Королев . ул. Октябрьский бульвар . д.5 . ВРУ-1 . Ввод 1</t>
  </si>
  <si>
    <t>АО "МСК Энерго" . Королевский РЭС . г. Королев . ул. Октябрьский бульвар . д.5 . ВРУ-1 . Ввод 2</t>
  </si>
  <si>
    <t>АО "МСК Энерго" . Королевский РЭС . г. Королев . ул. Октябрьский бульвар . д.5 . ВРУ-2 . Ввод 1</t>
  </si>
  <si>
    <t>АО "МСК Энерго" . Королевский РЭС . г. Королев . ул. Октябрьский бульвар . д.5 . ВРУ-2 . Ввод 2</t>
  </si>
  <si>
    <t>АО "МСК Энерго" . Королевский РЭС . г. Королев . ул. Октябрьский бульвар . д.5 . ВРУ-3 . Ввод 1</t>
  </si>
  <si>
    <t>АО "МСК Энерго" . Королевский РЭС . г. Королев . ул. Октябрьский бульвар . д.5 . ВРУ-3 . Ввод 2</t>
  </si>
  <si>
    <t>АО "МСК Энерго" . Королевский РЭС . г. Королев . ул. Октябрьский бульвар . д.5 . ВРУ подземная парковка . Ввод 1</t>
  </si>
  <si>
    <t>АО "МСК Энерго" . Королевский РЭС . г. Королев . ул. Октябрьский бульвар . д.5 . ВРУ подземная парковка . Ввод 2</t>
  </si>
  <si>
    <t>АО "МСК Энерго" . Королевский РЭС . г. Королев . ул. Силикатная . д.64 . ТП-393 . РУ-0.4 кВ . Ввод 1 ООО "Плодоцех"</t>
  </si>
  <si>
    <t>АО "МСК Энерго" . Королевский РЭС . г. Королев . ул. Силикатная . д.64 . ТП-393 . РУ-0.4 кВ . Ввод 2 ООО "Плодоцех"</t>
  </si>
  <si>
    <t>АО "МСК Энерго" . Королевский РЭС . г. Королев . ул. Силикатная . д.64 . ТП-477 . РУ-0.4 кВ . Ввод 1 ООО "Плодоцех"</t>
  </si>
  <si>
    <t>АО "МСК Энерго" . Королевский РЭС . г. Пушкино . п. Челюскинский . ул. Б. Тарасовка . д.108 . ТП-178 . РУ-0.4 кВ . Ввод 1 ЗАО "Деметра"</t>
  </si>
  <si>
    <t>АО "МСК Энерго" . Королевский РЭС . г. Пушкино . п. Челюскинский . ул. Б. Тарасовка . д.108 . ТП-178 . РУ-0.4 кВ . Ввод 2 ЗАО "Деметра"</t>
  </si>
  <si>
    <t>АО "МСК Энерго" . Королевский РЭС . г. Пушкино . п. Челюскинский . ул. Б. Тарасовка . д.108 . ТП-179 . РУ-0.4 кВ . Ввод 1 ЗАО "Деметра"</t>
  </si>
  <si>
    <t>АО "МСК Энерго" . Королевский РЭС . г. Пушкино . п. Челюскинский . ул. Б. Тарасовка . д.108 . ТП-179 . РУ-0.4 кВ . Ввод 2 ЗАО "Деметра"</t>
  </si>
  <si>
    <t>АО "МСК Энерго" . Королевский РЭС . г. Королев . ул. Силикатная . д.11 . ВРУ-1 -0,4 кВ . Ввод 1 ООО "Москвич Трейд"</t>
  </si>
  <si>
    <t>АО "МСК Энерго" . Королевский РЭС . г. Королев . ул. Силикатная . д.11 . ВРУ-1 -0,4 кВ . Ввод 2 ООО "Москвич Трейд"</t>
  </si>
  <si>
    <t>АО "МСК Энерго" . Королевский РЭС . г. Королев . ул. Силикатная . д.11 . ВРУ-2 -0,4 кВ . Ввод 1 ООО "Москвич Трейд"</t>
  </si>
  <si>
    <t>АО "МСК Энерго" . Королевский РЭС . г. Королев . ул. Силикатная . д.11 . ВРУ-2 -0,4 кВ . Ввод 2 ООО "Москвич Трейд"</t>
  </si>
  <si>
    <t>АО "МСК Энерго" . Королевский РЭС . г. Королев . ул. Силикатная . д.11 . ВРУ-3 -0,4 кВ . АВР ООО "Москич Трейд"</t>
  </si>
  <si>
    <t>АО "МСК Энерго" . Королевский РЭС . г. Королев . ул. Силикатная . д.11 . ВРУ-3 -0,4 кВ . Ввод 1 ООО "Москвич Трейд"</t>
  </si>
  <si>
    <t>АО "МСК Энерго" . Королевский РЭС . г. Королев . ул. Силикатная . д.11 . ВРУ-3 -0,4 кВ . Ввод 2 ООО "Москвич Трейд"</t>
  </si>
  <si>
    <t>АО "МСК Энерго" . Королевский РЭС . г. Королев . ул. Силикатная . д.62Т . ТП-387 . РУ-0.4 кВ . Секция  1  ООО "С-Стройперспектива"</t>
  </si>
  <si>
    <t>АО "МСК Энерго" . Королевский РЭС . г. Королев . ул. Силикатная . д.62Т . ТП-387 . РУ-0.4 кВ . Секция  2  ООО "С-Стройперспектива"</t>
  </si>
  <si>
    <t>АО "МСК Энерго" . Королевский РЭС . г. Королев . ул. Самаровка . д.3 . ТП-2 . ВРУ-0.4 кВ . Ввод 1</t>
  </si>
  <si>
    <t>АО "МСК Энерго" . Королевский РЭС . г. Королев . ул. Самаровка . д.3 . ТП-2 . ВРУ-0.4 кВ . Ввод 2</t>
  </si>
  <si>
    <t>АО "МСК Энерго" . Королевский РЭС . г. Королев . ул. Лермонтова . д.10 . ВРУ-1 . АВР</t>
  </si>
  <si>
    <t>АО "МСК Энерго" . Королевский РЭС . г. Королев . ул. Лермонтова . д.10 . ВРУ-1 . Ввод 1 ООО "Новострой"</t>
  </si>
  <si>
    <t>АО "МСК Энерго" . Королевский РЭС . г. Королев . ул. Лермонтова . д.10 . ВРУ-1 . Ввод 2 ООО "Новострой"</t>
  </si>
  <si>
    <t>АО "МСК Энерго" . Королевский РЭС . г. Королев . ул. Ленина . ТП-16 . РУ-0,4 кВ . Ввод 1 "Фабрика-кухня"</t>
  </si>
  <si>
    <t>АО "МСК Энерго" . Королевский РЭС . г. Королев . ул. Ленина . ТП-16 . РУ-0,4 кВ . Ввод 2 "Фабрика-кухня"</t>
  </si>
  <si>
    <t>АО "МСК Энерго" . Королевский РЭС . г. Королев . ул. Дзержинского . д.11 . ТП-147 . ВРУ-0.4 кВ . Ввод 1  МБУЗ "Городская больница №2"</t>
  </si>
  <si>
    <t>АО "МСК Энерго" . Королевский РЭС . г. Королев . ул. Дзержинского . д.11 . ТП-147 . ВРУ-0.4 кВ . Ввод 2  МБУЗ "Городская больница №2"</t>
  </si>
  <si>
    <t>АО "МСК Энерго" . Королевский РЭС . г. Пушкино . с. Тарасовка . ул. Б.Тарасовская . д.111 . ТП-114 . РУ-0.4 кВ . Ввод 1 ЗАО "Тарасовка"</t>
  </si>
  <si>
    <t>АО "МСК Энерго" . Королевский РЭС . г. Пушкино . с. Тарасовка . ул. Б.Тарасовская . д.111 . ТП-114 . РУ-0.4 кВ . Ввод 2 ЗАО "Тарасовка"</t>
  </si>
  <si>
    <t>АО "МСК Энерго" . Королевский РЭС . г. Королев . мкр. Юбилейный . ул. Тихонравова . ТП-455 . РУ-0.4 кВ . ООО "Агро"</t>
  </si>
  <si>
    <t>АО "МСК Энерго" . Королевский РЭС . г. Королев . ул. проспект Космонавтов . д.23А . ВРУ-0,4 кВ . Ввод 1 ТЦ "Луноход"</t>
  </si>
  <si>
    <t>АО "МСК Энерго" . Королевский РЭС . г. Королев . ул. проспект Космонавтов . д.23А . ВРУ-0,4 кВ . Ввод 2 ТЦ "Луноход"</t>
  </si>
  <si>
    <t>SL7000</t>
  </si>
  <si>
    <t>62003360</t>
  </si>
  <si>
    <t>62003185</t>
  </si>
  <si>
    <t>62003249</t>
  </si>
  <si>
    <t>62003258</t>
  </si>
  <si>
    <t>53091848</t>
  </si>
  <si>
    <t>53091836</t>
  </si>
  <si>
    <t>53064601</t>
  </si>
  <si>
    <t>53091787</t>
  </si>
  <si>
    <t>62012467</t>
  </si>
  <si>
    <t>62012480</t>
  </si>
  <si>
    <t>53091858</t>
  </si>
  <si>
    <t>53091863</t>
  </si>
  <si>
    <t>53091797</t>
  </si>
  <si>
    <t>62003221</t>
  </si>
  <si>
    <t>53091816</t>
  </si>
  <si>
    <t>53091825</t>
  </si>
  <si>
    <t>62003231</t>
  </si>
  <si>
    <t>62003349</t>
  </si>
  <si>
    <t>62003357</t>
  </si>
  <si>
    <t>62003253</t>
  </si>
  <si>
    <t>62003263</t>
  </si>
  <si>
    <t>62012470</t>
  </si>
  <si>
    <t>62003333</t>
  </si>
  <si>
    <t>62003339</t>
  </si>
  <si>
    <t>62087026</t>
  </si>
  <si>
    <t>62087006</t>
  </si>
  <si>
    <t>62012533</t>
  </si>
  <si>
    <t>62012521</t>
  </si>
  <si>
    <t>53091817</t>
  </si>
  <si>
    <t>62022024</t>
  </si>
  <si>
    <t>53064610</t>
  </si>
  <si>
    <t>53091789</t>
  </si>
  <si>
    <t>53091790</t>
  </si>
  <si>
    <t>53091821</t>
  </si>
  <si>
    <t>53091838</t>
  </si>
  <si>
    <t>62003195</t>
  </si>
  <si>
    <t>62003207</t>
  </si>
  <si>
    <t>53091828</t>
  </si>
  <si>
    <t>53091758</t>
  </si>
  <si>
    <t>53091757</t>
  </si>
  <si>
    <t>25.11.2021</t>
  </si>
  <si>
    <t>25.12.2021</t>
  </si>
  <si>
    <t>Ввод 1  ИПК "Машприбор"</t>
  </si>
  <si>
    <t>Ввод 2  ИПК "Машприбор"</t>
  </si>
  <si>
    <t>Ввод 1</t>
  </si>
  <si>
    <t>Ввод 2</t>
  </si>
  <si>
    <t>Ввод 1 ООО "Плодоцех"</t>
  </si>
  <si>
    <t>Ввод 2 ООО "Плодоцех"</t>
  </si>
  <si>
    <t>Ввод 1 ЗАО "Деметра"</t>
  </si>
  <si>
    <t>Ввод 2 ЗАО "Деметра"</t>
  </si>
  <si>
    <t>Ввод 1 ООО "Москвич Трейд"</t>
  </si>
  <si>
    <t>Ввод 2 ООО "Москвич Трейд"</t>
  </si>
  <si>
    <t>АВР ООО "Москич Трейд"</t>
  </si>
  <si>
    <t>Секция  1  ООО "С-Стройперспектива"</t>
  </si>
  <si>
    <t>Секция  2  ООО "С-Стройперспектива"</t>
  </si>
  <si>
    <t>АВР</t>
  </si>
  <si>
    <t>Ввод 1 ООО "Новострой"</t>
  </si>
  <si>
    <t>Ввод 2 ООО "Новострой"</t>
  </si>
  <si>
    <t>Ввод 1 "Фабрика-кухня"</t>
  </si>
  <si>
    <t>Ввод 2 "Фабрика-кухня"</t>
  </si>
  <si>
    <t>Ввод 1  МБУЗ "Городская больница №2"</t>
  </si>
  <si>
    <t>Ввод 2  МБУЗ "Городская больница №2"</t>
  </si>
  <si>
    <t>Ввод 1 ЗАО "Тарасовка"</t>
  </si>
  <si>
    <t>Ввод 2 ЗАО "Тарасовка"</t>
  </si>
  <si>
    <t>ООО "Агро"</t>
  </si>
  <si>
    <t>Ввод 1 ТЦ "Луноход"</t>
  </si>
  <si>
    <t>Ввод 2 ТЦ "Луноход"</t>
  </si>
  <si>
    <t>Created: 20211227 10:09</t>
  </si>
  <si>
    <t>ControlAge.exe: 8.1.30.5493</t>
  </si>
  <si>
    <t>Script: 8.1.11.21224</t>
  </si>
  <si>
    <t>EcomData.dll: 8.1.64.8047</t>
  </si>
  <si>
    <t>UTC+3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</si>
</sst>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/>
  </sheetViews>
  <sheetFormatPr defaultRowHeight="15" x14ac:dyDescent="0.25"/>
  <sheetData>
    <row r="1" spans="1:66" x14ac:dyDescent="0.25">
      <c r="A1" t="s">
        <v>62</v>
      </c>
      <c r="E1" t="s">
        <v>171</v>
      </c>
      <c r="F1" t="s">
        <v>172</v>
      </c>
      <c r="G1" t="s">
        <v>173</v>
      </c>
      <c r="H1" t="s">
        <v>174</v>
      </c>
      <c r="I1" t="s">
        <v>175</v>
      </c>
    </row>
    <row r="2" spans="1:66" x14ac:dyDescent="0.25">
      <c r="A2" t="s">
        <v>0</v>
      </c>
      <c r="B2" t="s">
        <v>52</v>
      </c>
      <c r="C2" t="s">
        <v>1</v>
      </c>
      <c r="D2" t="s">
        <v>2</v>
      </c>
      <c r="G2" t="s">
        <v>3</v>
      </c>
      <c r="K2" t="s">
        <v>4</v>
      </c>
      <c r="L2" t="s">
        <v>5</v>
      </c>
      <c r="M2" t="s">
        <v>55</v>
      </c>
      <c r="Q2" t="s">
        <v>1</v>
      </c>
      <c r="R2" t="s">
        <v>15</v>
      </c>
      <c r="S2" t="s">
        <v>1</v>
      </c>
      <c r="T2" t="s">
        <v>6</v>
      </c>
      <c r="W2" t="s">
        <v>1</v>
      </c>
    </row>
    <row r="3" spans="1:66" x14ac:dyDescent="0.25">
      <c r="A3" t="s">
        <v>7</v>
      </c>
      <c r="B3" t="s">
        <v>8</v>
      </c>
      <c r="D3" t="s">
        <v>8</v>
      </c>
      <c r="N3" t="s">
        <v>9</v>
      </c>
      <c r="O3" t="s">
        <v>2</v>
      </c>
      <c r="P3" t="s">
        <v>29</v>
      </c>
      <c r="S3" t="s">
        <v>1</v>
      </c>
      <c r="Y3" t="s">
        <v>10</v>
      </c>
      <c r="Z3" t="s">
        <v>2</v>
      </c>
      <c r="AA3" t="s">
        <v>2</v>
      </c>
      <c r="BN3" t="s">
        <v>2</v>
      </c>
    </row>
    <row r="4" spans="1:66" ht="45" x14ac:dyDescent="0.25">
      <c r="A4" t="s">
        <v>11</v>
      </c>
      <c r="B4" t="s">
        <v>12</v>
      </c>
      <c r="C4" t="s">
        <v>1</v>
      </c>
      <c r="D4" t="s">
        <v>1</v>
      </c>
      <c r="E4" s="1" t="s">
        <v>43</v>
      </c>
      <c r="I4" t="s">
        <v>59</v>
      </c>
      <c r="N4" t="s">
        <v>61</v>
      </c>
      <c r="O4" t="s">
        <v>1</v>
      </c>
      <c r="Q4" t="s">
        <v>60</v>
      </c>
      <c r="S4" t="s">
        <v>1</v>
      </c>
      <c r="T4" t="s">
        <v>58</v>
      </c>
      <c r="Z4" t="s">
        <v>2</v>
      </c>
      <c r="AA4" t="s">
        <v>2</v>
      </c>
      <c r="BN4" t="s">
        <v>2</v>
      </c>
    </row>
    <row r="5" spans="1:66" x14ac:dyDescent="0.25">
      <c r="A5" t="s">
        <v>13</v>
      </c>
      <c r="B5" t="s">
        <v>12</v>
      </c>
      <c r="C5" t="s">
        <v>1</v>
      </c>
      <c r="D5" t="s">
        <v>1</v>
      </c>
      <c r="K5" t="s">
        <v>14</v>
      </c>
      <c r="O5" t="s">
        <v>56</v>
      </c>
      <c r="U5" t="s">
        <v>2</v>
      </c>
      <c r="X5" t="s">
        <v>44</v>
      </c>
    </row>
    <row r="6" spans="1:66" x14ac:dyDescent="0.25">
      <c r="A6" t="s">
        <v>13</v>
      </c>
      <c r="B6" t="s">
        <v>12</v>
      </c>
      <c r="C6" t="s">
        <v>15</v>
      </c>
      <c r="D6" t="s">
        <v>1</v>
      </c>
      <c r="F6" t="s">
        <v>16</v>
      </c>
      <c r="K6" t="s">
        <v>17</v>
      </c>
      <c r="U6" t="s">
        <v>2</v>
      </c>
    </row>
    <row r="7" spans="1:66" x14ac:dyDescent="0.25">
      <c r="A7" t="s">
        <v>13</v>
      </c>
      <c r="B7" t="s">
        <v>12</v>
      </c>
      <c r="C7" t="s">
        <v>18</v>
      </c>
      <c r="D7" t="s">
        <v>1</v>
      </c>
      <c r="F7" t="s">
        <v>19</v>
      </c>
      <c r="K7" t="s">
        <v>17</v>
      </c>
      <c r="U7" t="s">
        <v>2</v>
      </c>
    </row>
    <row r="8" spans="1:66" x14ac:dyDescent="0.25">
      <c r="A8" t="s">
        <v>13</v>
      </c>
      <c r="B8" t="s">
        <v>12</v>
      </c>
      <c r="C8" t="s">
        <v>12</v>
      </c>
      <c r="D8" t="s">
        <v>1</v>
      </c>
      <c r="F8" t="s">
        <v>18</v>
      </c>
      <c r="G8" t="s">
        <v>21</v>
      </c>
      <c r="J8" t="s">
        <v>22</v>
      </c>
      <c r="K8" t="s">
        <v>23</v>
      </c>
      <c r="P8" t="s">
        <v>24</v>
      </c>
      <c r="U8" t="s">
        <v>2</v>
      </c>
      <c r="Z8" t="s">
        <v>25</v>
      </c>
      <c r="AA8" t="s">
        <v>26</v>
      </c>
    </row>
    <row r="9" spans="1:66" x14ac:dyDescent="0.25">
      <c r="A9" t="s">
        <v>13</v>
      </c>
      <c r="B9" t="s">
        <v>12</v>
      </c>
      <c r="C9" t="s">
        <v>41</v>
      </c>
      <c r="D9" t="s">
        <v>1</v>
      </c>
      <c r="F9" t="s">
        <v>18</v>
      </c>
      <c r="G9" t="s">
        <v>28</v>
      </c>
      <c r="J9" t="s">
        <v>22</v>
      </c>
      <c r="K9" t="s">
        <v>23</v>
      </c>
      <c r="P9" t="s">
        <v>24</v>
      </c>
      <c r="U9" t="s">
        <v>2</v>
      </c>
      <c r="Z9" t="s">
        <v>25</v>
      </c>
      <c r="AA9" t="s">
        <v>26</v>
      </c>
    </row>
    <row r="10" spans="1:66" x14ac:dyDescent="0.25">
      <c r="A10" t="s">
        <v>13</v>
      </c>
      <c r="B10" t="s">
        <v>12</v>
      </c>
      <c r="C10" t="s">
        <v>27</v>
      </c>
      <c r="D10" t="s">
        <v>1</v>
      </c>
      <c r="F10" t="s">
        <v>40</v>
      </c>
      <c r="K10" t="s">
        <v>17</v>
      </c>
      <c r="U10" t="s">
        <v>2</v>
      </c>
    </row>
    <row r="11" spans="1:66" x14ac:dyDescent="0.25">
      <c r="A11" t="s">
        <v>13</v>
      </c>
      <c r="B11" t="s">
        <v>12</v>
      </c>
      <c r="C11" t="s">
        <v>32</v>
      </c>
      <c r="D11" t="s">
        <v>1</v>
      </c>
      <c r="F11" t="s">
        <v>42</v>
      </c>
      <c r="K11" t="s">
        <v>17</v>
      </c>
      <c r="U11" t="s">
        <v>2</v>
      </c>
    </row>
    <row r="12" spans="1:66" x14ac:dyDescent="0.25">
      <c r="A12" t="s">
        <v>31</v>
      </c>
      <c r="B12" t="s">
        <v>32</v>
      </c>
      <c r="C12" t="s">
        <v>12</v>
      </c>
      <c r="D12" t="s">
        <v>33</v>
      </c>
      <c r="F12" t="s">
        <v>26</v>
      </c>
      <c r="O12" t="s">
        <v>34</v>
      </c>
    </row>
    <row r="13" spans="1:66" x14ac:dyDescent="0.25">
      <c r="A13" t="s">
        <v>31</v>
      </c>
      <c r="B13" t="s">
        <v>32</v>
      </c>
      <c r="C13" t="s">
        <v>41</v>
      </c>
      <c r="D13" t="s">
        <v>33</v>
      </c>
      <c r="F13" t="s">
        <v>35</v>
      </c>
      <c r="O13" t="s">
        <v>34</v>
      </c>
    </row>
    <row r="14" spans="1:66" x14ac:dyDescent="0.25">
      <c r="A14" t="s">
        <v>31</v>
      </c>
      <c r="B14" t="s">
        <v>15</v>
      </c>
      <c r="C14" t="s">
        <v>15</v>
      </c>
      <c r="D14" t="s">
        <v>33</v>
      </c>
      <c r="F14" t="s">
        <v>26</v>
      </c>
      <c r="O14" t="s">
        <v>34</v>
      </c>
    </row>
    <row r="15" spans="1:66" x14ac:dyDescent="0.25">
      <c r="A15" t="s">
        <v>31</v>
      </c>
      <c r="B15" t="s">
        <v>15</v>
      </c>
      <c r="C15" t="s">
        <v>20</v>
      </c>
      <c r="D15" t="s">
        <v>33</v>
      </c>
      <c r="F15" t="s">
        <v>35</v>
      </c>
      <c r="O15" t="s">
        <v>34</v>
      </c>
    </row>
    <row r="16" spans="1:66" x14ac:dyDescent="0.25">
      <c r="A16" t="s">
        <v>13</v>
      </c>
      <c r="B16" t="s">
        <v>12</v>
      </c>
      <c r="C16" t="s">
        <v>8</v>
      </c>
      <c r="D16" t="s">
        <v>1</v>
      </c>
      <c r="K16" t="s">
        <v>14</v>
      </c>
      <c r="O16" t="s">
        <v>53</v>
      </c>
      <c r="U16" t="s">
        <v>2</v>
      </c>
      <c r="X16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J10" sqref="J10"/>
    </sheetView>
  </sheetViews>
  <sheetFormatPr defaultRowHeight="15" x14ac:dyDescent="0.25"/>
  <cols>
    <col min="1" max="2" width="23.7109375" customWidth="1"/>
    <col min="3" max="3" width="14.85546875" customWidth="1"/>
    <col min="4" max="4" width="15.7109375" customWidth="1"/>
    <col min="5" max="5" width="16.5703125" bestFit="1" customWidth="1"/>
    <col min="6" max="7" width="8.7109375" customWidth="1"/>
    <col min="8" max="8" width="13.7109375" customWidth="1"/>
    <col min="9" max="9" width="13.28515625" customWidth="1"/>
    <col min="10" max="11" width="12.7109375" customWidth="1"/>
  </cols>
  <sheetData>
    <row r="1" spans="1:13" x14ac:dyDescent="0.25">
      <c r="B1" s="6"/>
      <c r="C1" s="6"/>
    </row>
    <row r="3" spans="1:13" ht="15" customHeight="1" x14ac:dyDescent="0.25">
      <c r="B3" s="9" t="s">
        <v>45</v>
      </c>
      <c r="C3" s="11" t="s">
        <v>144</v>
      </c>
      <c r="D3" s="10" t="s">
        <v>46</v>
      </c>
      <c r="E3" s="11" t="s">
        <v>145</v>
      </c>
      <c r="F3" s="8"/>
      <c r="G3" s="6"/>
    </row>
    <row r="5" spans="1:13" x14ac:dyDescent="0.25">
      <c r="A5" s="7"/>
      <c r="D5" s="7"/>
      <c r="G5" s="7"/>
    </row>
    <row r="6" spans="1:13" ht="15" customHeight="1" x14ac:dyDescent="0.25">
      <c r="A6" s="26" t="s">
        <v>57</v>
      </c>
      <c r="B6" s="24" t="s">
        <v>47</v>
      </c>
      <c r="C6" s="28" t="s">
        <v>48</v>
      </c>
      <c r="D6" s="24" t="s">
        <v>49</v>
      </c>
      <c r="E6" s="24" t="s">
        <v>50</v>
      </c>
      <c r="F6" s="24" t="s">
        <v>37</v>
      </c>
      <c r="G6" s="24"/>
      <c r="H6" s="21" t="s">
        <v>51</v>
      </c>
      <c r="I6" s="19" t="s">
        <v>51</v>
      </c>
      <c r="J6" s="24" t="s">
        <v>30</v>
      </c>
      <c r="M6" s="7"/>
    </row>
    <row r="7" spans="1:13" x14ac:dyDescent="0.25">
      <c r="A7" s="27"/>
      <c r="B7" s="25"/>
      <c r="C7" s="29"/>
      <c r="D7" s="25"/>
      <c r="E7" s="25"/>
      <c r="F7" s="14" t="s">
        <v>38</v>
      </c>
      <c r="G7" s="14" t="s">
        <v>39</v>
      </c>
      <c r="H7" s="22" t="s">
        <v>144</v>
      </c>
      <c r="I7" s="23" t="s">
        <v>145</v>
      </c>
      <c r="J7" s="25"/>
      <c r="M7" s="7"/>
    </row>
    <row r="8" spans="1:13" ht="15" customHeight="1" x14ac:dyDescent="0.25">
      <c r="A8" s="30" t="s">
        <v>63</v>
      </c>
      <c r="B8" s="30" t="s">
        <v>146</v>
      </c>
      <c r="C8" s="30" t="s">
        <v>103</v>
      </c>
      <c r="D8" s="31" t="s">
        <v>104</v>
      </c>
      <c r="E8" s="16" t="s">
        <v>36</v>
      </c>
      <c r="F8" s="16">
        <v>1</v>
      </c>
      <c r="G8" s="16">
        <v>120</v>
      </c>
      <c r="H8" s="20">
        <v>354713.31699999998</v>
      </c>
      <c r="I8" s="18">
        <v>386746.69500000001</v>
      </c>
      <c r="J8" s="17">
        <f>I8-H8</f>
        <v>32033.378000000026</v>
      </c>
    </row>
    <row r="9" spans="1:13" ht="15" customHeight="1" x14ac:dyDescent="0.25">
      <c r="A9" s="30" t="s">
        <v>64</v>
      </c>
      <c r="B9" s="30" t="s">
        <v>147</v>
      </c>
      <c r="C9" s="30" t="s">
        <v>103</v>
      </c>
      <c r="D9" s="31" t="s">
        <v>105</v>
      </c>
      <c r="E9" s="16" t="s">
        <v>36</v>
      </c>
      <c r="F9" s="16">
        <v>1</v>
      </c>
      <c r="G9" s="16">
        <v>120</v>
      </c>
      <c r="H9" s="20">
        <v>807682.99199999997</v>
      </c>
      <c r="I9" s="18">
        <v>807682.99199999997</v>
      </c>
      <c r="J9" s="17">
        <f t="shared" ref="J9:J47" si="0">I9-H9</f>
        <v>0</v>
      </c>
    </row>
    <row r="10" spans="1:13" ht="15" customHeight="1" x14ac:dyDescent="0.25">
      <c r="A10" s="30" t="s">
        <v>65</v>
      </c>
      <c r="B10" s="30" t="s">
        <v>148</v>
      </c>
      <c r="C10" s="30" t="s">
        <v>103</v>
      </c>
      <c r="D10" s="31" t="s">
        <v>106</v>
      </c>
      <c r="E10" s="16" t="s">
        <v>36</v>
      </c>
      <c r="F10" s="16">
        <v>1</v>
      </c>
      <c r="G10" s="16">
        <v>30</v>
      </c>
      <c r="H10" s="20">
        <v>495410.73300000001</v>
      </c>
      <c r="I10" s="18">
        <v>504812.35200000001</v>
      </c>
      <c r="J10" s="17">
        <f t="shared" si="0"/>
        <v>9401.6190000000061</v>
      </c>
    </row>
    <row r="11" spans="1:13" ht="15" customHeight="1" x14ac:dyDescent="0.25">
      <c r="A11" s="30" t="s">
        <v>66</v>
      </c>
      <c r="B11" s="30" t="s">
        <v>149</v>
      </c>
      <c r="C11" s="30" t="s">
        <v>103</v>
      </c>
      <c r="D11" s="31" t="s">
        <v>107</v>
      </c>
      <c r="E11" s="16" t="s">
        <v>36</v>
      </c>
      <c r="F11" s="16">
        <v>1</v>
      </c>
      <c r="G11" s="16">
        <v>30</v>
      </c>
      <c r="H11" s="20"/>
      <c r="I11" s="18"/>
      <c r="J11" s="17">
        <f t="shared" si="0"/>
        <v>0</v>
      </c>
    </row>
    <row r="12" spans="1:13" ht="15" customHeight="1" x14ac:dyDescent="0.25">
      <c r="A12" s="30" t="s">
        <v>67</v>
      </c>
      <c r="B12" s="30" t="s">
        <v>148</v>
      </c>
      <c r="C12" s="30" t="s">
        <v>103</v>
      </c>
      <c r="D12" s="31" t="s">
        <v>108</v>
      </c>
      <c r="E12" s="16" t="s">
        <v>36</v>
      </c>
      <c r="F12" s="16">
        <v>1</v>
      </c>
      <c r="G12" s="16">
        <v>40</v>
      </c>
      <c r="H12" s="20">
        <v>762927.80200000003</v>
      </c>
      <c r="I12" s="18">
        <v>775806.01599999995</v>
      </c>
      <c r="J12" s="17">
        <f t="shared" si="0"/>
        <v>12878.21399999992</v>
      </c>
    </row>
    <row r="13" spans="1:13" ht="15" customHeight="1" x14ac:dyDescent="0.25">
      <c r="A13" s="30" t="s">
        <v>68</v>
      </c>
      <c r="B13" s="30" t="s">
        <v>149</v>
      </c>
      <c r="C13" s="30" t="s">
        <v>103</v>
      </c>
      <c r="D13" s="31" t="s">
        <v>109</v>
      </c>
      <c r="E13" s="16" t="s">
        <v>36</v>
      </c>
      <c r="F13" s="16">
        <v>1</v>
      </c>
      <c r="G13" s="16">
        <v>40</v>
      </c>
      <c r="H13" s="20">
        <v>697384.76399999997</v>
      </c>
      <c r="I13" s="18">
        <v>710378.69900000002</v>
      </c>
      <c r="J13" s="17">
        <f t="shared" si="0"/>
        <v>12993.935000000056</v>
      </c>
    </row>
    <row r="14" spans="1:13" ht="15" customHeight="1" x14ac:dyDescent="0.25">
      <c r="A14" s="30" t="s">
        <v>69</v>
      </c>
      <c r="B14" s="30" t="s">
        <v>148</v>
      </c>
      <c r="C14" s="30" t="s">
        <v>103</v>
      </c>
      <c r="D14" s="31" t="s">
        <v>110</v>
      </c>
      <c r="E14" s="16" t="s">
        <v>36</v>
      </c>
      <c r="F14" s="16">
        <v>1</v>
      </c>
      <c r="G14" s="16">
        <v>40</v>
      </c>
      <c r="H14" s="20"/>
      <c r="I14" s="18"/>
      <c r="J14" s="17">
        <f t="shared" si="0"/>
        <v>0</v>
      </c>
    </row>
    <row r="15" spans="1:13" ht="15" customHeight="1" x14ac:dyDescent="0.25">
      <c r="A15" s="30" t="s">
        <v>70</v>
      </c>
      <c r="B15" s="30" t="s">
        <v>149</v>
      </c>
      <c r="C15" s="30" t="s">
        <v>103</v>
      </c>
      <c r="D15" s="31" t="s">
        <v>111</v>
      </c>
      <c r="E15" s="16" t="s">
        <v>36</v>
      </c>
      <c r="F15" s="16">
        <v>1</v>
      </c>
      <c r="G15" s="16">
        <v>40</v>
      </c>
      <c r="H15" s="20">
        <v>372274.20400000003</v>
      </c>
      <c r="I15" s="18">
        <v>376842.26</v>
      </c>
      <c r="J15" s="17">
        <f t="shared" si="0"/>
        <v>4568.0559999999823</v>
      </c>
    </row>
    <row r="16" spans="1:13" ht="15" customHeight="1" x14ac:dyDescent="0.25">
      <c r="A16" s="30" t="s">
        <v>71</v>
      </c>
      <c r="B16" s="30" t="s">
        <v>148</v>
      </c>
      <c r="C16" s="30" t="s">
        <v>103</v>
      </c>
      <c r="D16" s="31" t="s">
        <v>112</v>
      </c>
      <c r="E16" s="16" t="s">
        <v>36</v>
      </c>
      <c r="F16" s="16">
        <v>1</v>
      </c>
      <c r="G16" s="16">
        <v>1</v>
      </c>
      <c r="H16" s="20">
        <v>74483.892999999996</v>
      </c>
      <c r="I16" s="18">
        <v>85656.888000000006</v>
      </c>
      <c r="J16" s="17">
        <f t="shared" si="0"/>
        <v>11172.99500000001</v>
      </c>
    </row>
    <row r="17" spans="1:10" ht="15" customHeight="1" x14ac:dyDescent="0.25">
      <c r="A17" s="30" t="s">
        <v>72</v>
      </c>
      <c r="B17" s="30" t="s">
        <v>149</v>
      </c>
      <c r="C17" s="30" t="s">
        <v>103</v>
      </c>
      <c r="D17" s="31" t="s">
        <v>113</v>
      </c>
      <c r="E17" s="16" t="s">
        <v>36</v>
      </c>
      <c r="F17" s="16">
        <v>1</v>
      </c>
      <c r="G17" s="16">
        <v>1</v>
      </c>
      <c r="H17" s="20">
        <v>610219.13500000001</v>
      </c>
      <c r="I17" s="18">
        <v>615490.29200000002</v>
      </c>
      <c r="J17" s="17">
        <f t="shared" si="0"/>
        <v>5271.1570000000065</v>
      </c>
    </row>
    <row r="18" spans="1:10" ht="15" customHeight="1" x14ac:dyDescent="0.25">
      <c r="A18" s="30" t="s">
        <v>73</v>
      </c>
      <c r="B18" s="30" t="s">
        <v>150</v>
      </c>
      <c r="C18" s="30" t="s">
        <v>103</v>
      </c>
      <c r="D18" s="31" t="s">
        <v>114</v>
      </c>
      <c r="E18" s="16" t="s">
        <v>36</v>
      </c>
      <c r="F18" s="16">
        <v>1</v>
      </c>
      <c r="G18" s="16">
        <v>40</v>
      </c>
      <c r="H18" s="20">
        <v>836148.03599999996</v>
      </c>
      <c r="I18" s="18">
        <v>930718.62199999997</v>
      </c>
      <c r="J18" s="17">
        <f t="shared" si="0"/>
        <v>94570.58600000001</v>
      </c>
    </row>
    <row r="19" spans="1:10" ht="15" customHeight="1" x14ac:dyDescent="0.25">
      <c r="A19" s="30" t="s">
        <v>74</v>
      </c>
      <c r="B19" s="30" t="s">
        <v>151</v>
      </c>
      <c r="C19" s="30" t="s">
        <v>103</v>
      </c>
      <c r="D19" s="31" t="s">
        <v>115</v>
      </c>
      <c r="E19" s="16" t="s">
        <v>36</v>
      </c>
      <c r="F19" s="16">
        <v>1</v>
      </c>
      <c r="G19" s="16">
        <v>120</v>
      </c>
      <c r="H19" s="20">
        <v>7329.6670000000004</v>
      </c>
      <c r="I19" s="18">
        <v>105318.005</v>
      </c>
      <c r="J19" s="17">
        <f t="shared" si="0"/>
        <v>97988.338000000003</v>
      </c>
    </row>
    <row r="20" spans="1:10" ht="15" customHeight="1" x14ac:dyDescent="0.25">
      <c r="A20" s="30" t="s">
        <v>75</v>
      </c>
      <c r="B20" s="30" t="s">
        <v>150</v>
      </c>
      <c r="C20" s="30" t="s">
        <v>103</v>
      </c>
      <c r="D20" s="31" t="s">
        <v>116</v>
      </c>
      <c r="E20" s="16" t="s">
        <v>36</v>
      </c>
      <c r="F20" s="16">
        <v>1</v>
      </c>
      <c r="G20" s="16">
        <v>40</v>
      </c>
      <c r="H20" s="20">
        <v>741740.174</v>
      </c>
      <c r="I20" s="18">
        <v>785967.67599999998</v>
      </c>
      <c r="J20" s="17">
        <f t="shared" si="0"/>
        <v>44227.501999999979</v>
      </c>
    </row>
    <row r="21" spans="1:10" ht="15" customHeight="1" x14ac:dyDescent="0.25">
      <c r="A21" s="30" t="s">
        <v>76</v>
      </c>
      <c r="B21" s="30" t="s">
        <v>152</v>
      </c>
      <c r="C21" s="30" t="s">
        <v>103</v>
      </c>
      <c r="D21" s="31" t="s">
        <v>117</v>
      </c>
      <c r="E21" s="16" t="s">
        <v>36</v>
      </c>
      <c r="F21" s="16">
        <v>1</v>
      </c>
      <c r="G21" s="16">
        <v>40</v>
      </c>
      <c r="H21" s="20">
        <v>100142.834</v>
      </c>
      <c r="I21" s="18">
        <v>122796.245</v>
      </c>
      <c r="J21" s="17">
        <f t="shared" si="0"/>
        <v>22653.410999999993</v>
      </c>
    </row>
    <row r="22" spans="1:10" ht="15" customHeight="1" x14ac:dyDescent="0.25">
      <c r="A22" s="30" t="s">
        <v>77</v>
      </c>
      <c r="B22" s="30" t="s">
        <v>153</v>
      </c>
      <c r="C22" s="30" t="s">
        <v>103</v>
      </c>
      <c r="D22" s="31" t="s">
        <v>118</v>
      </c>
      <c r="E22" s="16" t="s">
        <v>36</v>
      </c>
      <c r="F22" s="16">
        <v>1</v>
      </c>
      <c r="G22" s="16">
        <v>40</v>
      </c>
      <c r="H22" s="20">
        <v>695405.26300000004</v>
      </c>
      <c r="I22" s="18">
        <v>705736.33600000001</v>
      </c>
      <c r="J22" s="17">
        <f t="shared" si="0"/>
        <v>10331.072999999975</v>
      </c>
    </row>
    <row r="23" spans="1:10" ht="15" customHeight="1" x14ac:dyDescent="0.25">
      <c r="A23" s="30" t="s">
        <v>78</v>
      </c>
      <c r="B23" s="30" t="s">
        <v>152</v>
      </c>
      <c r="C23" s="30" t="s">
        <v>103</v>
      </c>
      <c r="D23" s="31" t="s">
        <v>119</v>
      </c>
      <c r="E23" s="16" t="s">
        <v>36</v>
      </c>
      <c r="F23" s="16">
        <v>1</v>
      </c>
      <c r="G23" s="16">
        <v>80</v>
      </c>
      <c r="H23" s="20">
        <v>691520.77599999995</v>
      </c>
      <c r="I23" s="18">
        <v>717758.52</v>
      </c>
      <c r="J23" s="17">
        <f t="shared" si="0"/>
        <v>26237.744000000064</v>
      </c>
    </row>
    <row r="24" spans="1:10" ht="15" customHeight="1" x14ac:dyDescent="0.25">
      <c r="A24" s="30" t="s">
        <v>79</v>
      </c>
      <c r="B24" s="30" t="s">
        <v>153</v>
      </c>
      <c r="C24" s="30" t="s">
        <v>103</v>
      </c>
      <c r="D24" s="31" t="s">
        <v>120</v>
      </c>
      <c r="E24" s="16" t="s">
        <v>36</v>
      </c>
      <c r="F24" s="16">
        <v>1</v>
      </c>
      <c r="G24" s="16">
        <v>80</v>
      </c>
      <c r="H24" s="20">
        <v>0.48300000000000004</v>
      </c>
      <c r="I24" s="18">
        <v>0.48400000000000004</v>
      </c>
      <c r="J24" s="17">
        <f t="shared" si="0"/>
        <v>1.0000000000000009E-3</v>
      </c>
    </row>
    <row r="25" spans="1:10" ht="15" customHeight="1" x14ac:dyDescent="0.25">
      <c r="A25" s="30" t="s">
        <v>80</v>
      </c>
      <c r="B25" s="30" t="s">
        <v>154</v>
      </c>
      <c r="C25" s="30" t="s">
        <v>103</v>
      </c>
      <c r="D25" s="31" t="s">
        <v>121</v>
      </c>
      <c r="E25" s="16" t="s">
        <v>36</v>
      </c>
      <c r="F25" s="16">
        <v>1</v>
      </c>
      <c r="G25" s="16">
        <v>1</v>
      </c>
      <c r="H25" s="20">
        <v>852715.71499999997</v>
      </c>
      <c r="I25" s="18">
        <v>901660.40099999995</v>
      </c>
      <c r="J25" s="17">
        <f t="shared" si="0"/>
        <v>48944.685999999987</v>
      </c>
    </row>
    <row r="26" spans="1:10" ht="15" customHeight="1" x14ac:dyDescent="0.25">
      <c r="A26" s="30" t="s">
        <v>81</v>
      </c>
      <c r="B26" s="30" t="s">
        <v>155</v>
      </c>
      <c r="C26" s="30" t="s">
        <v>103</v>
      </c>
      <c r="D26" s="31" t="s">
        <v>122</v>
      </c>
      <c r="E26" s="16" t="s">
        <v>36</v>
      </c>
      <c r="F26" s="16">
        <v>1</v>
      </c>
      <c r="G26" s="16">
        <v>1</v>
      </c>
      <c r="H26" s="20">
        <v>736167.9</v>
      </c>
      <c r="I26" s="18">
        <v>780577.81599999999</v>
      </c>
      <c r="J26" s="17">
        <f t="shared" si="0"/>
        <v>44409.915999999968</v>
      </c>
    </row>
    <row r="27" spans="1:10" ht="15" customHeight="1" x14ac:dyDescent="0.25">
      <c r="A27" s="30" t="s">
        <v>82</v>
      </c>
      <c r="B27" s="30" t="s">
        <v>154</v>
      </c>
      <c r="C27" s="30" t="s">
        <v>103</v>
      </c>
      <c r="D27" s="31" t="s">
        <v>123</v>
      </c>
      <c r="E27" s="16" t="s">
        <v>36</v>
      </c>
      <c r="F27" s="16">
        <v>1</v>
      </c>
      <c r="G27" s="16">
        <v>1</v>
      </c>
      <c r="H27" s="20">
        <v>1824.75</v>
      </c>
      <c r="I27" s="18">
        <v>9504.0130000000008</v>
      </c>
      <c r="J27" s="17">
        <f t="shared" si="0"/>
        <v>7679.2630000000008</v>
      </c>
    </row>
    <row r="28" spans="1:10" ht="15" customHeight="1" x14ac:dyDescent="0.25">
      <c r="A28" s="30" t="s">
        <v>83</v>
      </c>
      <c r="B28" s="30" t="s">
        <v>155</v>
      </c>
      <c r="C28" s="30" t="s">
        <v>103</v>
      </c>
      <c r="D28" s="31" t="s">
        <v>124</v>
      </c>
      <c r="E28" s="16" t="s">
        <v>36</v>
      </c>
      <c r="F28" s="16">
        <v>1</v>
      </c>
      <c r="G28" s="16">
        <v>1</v>
      </c>
      <c r="H28" s="20">
        <v>901469.96299999999</v>
      </c>
      <c r="I28" s="18">
        <v>924218.84499999997</v>
      </c>
      <c r="J28" s="17">
        <f t="shared" si="0"/>
        <v>22748.881999999983</v>
      </c>
    </row>
    <row r="29" spans="1:10" ht="15" customHeight="1" x14ac:dyDescent="0.25">
      <c r="A29" s="30" t="s">
        <v>84</v>
      </c>
      <c r="B29" s="30" t="s">
        <v>156</v>
      </c>
      <c r="C29" s="30" t="s">
        <v>103</v>
      </c>
      <c r="D29" s="31" t="s">
        <v>125</v>
      </c>
      <c r="E29" s="16" t="s">
        <v>36</v>
      </c>
      <c r="F29" s="16">
        <v>1</v>
      </c>
      <c r="G29" s="16">
        <v>1</v>
      </c>
      <c r="H29" s="20">
        <v>859324.06400000001</v>
      </c>
      <c r="I29" s="18">
        <v>873228.80700000003</v>
      </c>
      <c r="J29" s="17">
        <f t="shared" si="0"/>
        <v>13904.743000000017</v>
      </c>
    </row>
    <row r="30" spans="1:10" ht="15" customHeight="1" x14ac:dyDescent="0.25">
      <c r="A30" s="30" t="s">
        <v>85</v>
      </c>
      <c r="B30" s="30" t="s">
        <v>154</v>
      </c>
      <c r="C30" s="30" t="s">
        <v>103</v>
      </c>
      <c r="D30" s="31" t="s">
        <v>126</v>
      </c>
      <c r="E30" s="16" t="s">
        <v>36</v>
      </c>
      <c r="F30" s="16">
        <v>1</v>
      </c>
      <c r="G30" s="16">
        <v>1</v>
      </c>
      <c r="H30" s="20">
        <v>746238.92500000005</v>
      </c>
      <c r="I30" s="18">
        <v>779243.81799999997</v>
      </c>
      <c r="J30" s="17">
        <f t="shared" si="0"/>
        <v>33004.892999999924</v>
      </c>
    </row>
    <row r="31" spans="1:10" ht="15" customHeight="1" x14ac:dyDescent="0.25">
      <c r="A31" s="30" t="s">
        <v>86</v>
      </c>
      <c r="B31" s="30" t="s">
        <v>155</v>
      </c>
      <c r="C31" s="30" t="s">
        <v>103</v>
      </c>
      <c r="D31" s="31" t="s">
        <v>127</v>
      </c>
      <c r="E31" s="16" t="s">
        <v>36</v>
      </c>
      <c r="F31" s="16">
        <v>1</v>
      </c>
      <c r="G31" s="16">
        <v>1</v>
      </c>
      <c r="H31" s="20">
        <v>428975.14500000002</v>
      </c>
      <c r="I31" s="18">
        <v>438929.84</v>
      </c>
      <c r="J31" s="17">
        <f t="shared" si="0"/>
        <v>9954.695000000007</v>
      </c>
    </row>
    <row r="32" spans="1:10" ht="15" customHeight="1" x14ac:dyDescent="0.25">
      <c r="A32" s="30" t="s">
        <v>87</v>
      </c>
      <c r="B32" s="30" t="s">
        <v>157</v>
      </c>
      <c r="C32" s="30" t="s">
        <v>103</v>
      </c>
      <c r="D32" s="31" t="s">
        <v>128</v>
      </c>
      <c r="E32" s="16" t="s">
        <v>36</v>
      </c>
      <c r="F32" s="16">
        <v>1</v>
      </c>
      <c r="G32" s="16">
        <v>400</v>
      </c>
      <c r="H32" s="20">
        <v>13502.746999999999</v>
      </c>
      <c r="I32" s="18">
        <v>13702.93</v>
      </c>
      <c r="J32" s="17">
        <f t="shared" si="0"/>
        <v>200.1830000000009</v>
      </c>
    </row>
    <row r="33" spans="1:11" ht="15" customHeight="1" x14ac:dyDescent="0.25">
      <c r="A33" s="30" t="s">
        <v>88</v>
      </c>
      <c r="B33" s="30" t="s">
        <v>158</v>
      </c>
      <c r="C33" s="30" t="s">
        <v>103</v>
      </c>
      <c r="D33" s="31" t="s">
        <v>129</v>
      </c>
      <c r="E33" s="16" t="s">
        <v>36</v>
      </c>
      <c r="F33" s="16">
        <v>1</v>
      </c>
      <c r="G33" s="16">
        <v>400</v>
      </c>
      <c r="H33" s="20">
        <v>9424.491</v>
      </c>
      <c r="I33" s="18">
        <v>9619.1380000000008</v>
      </c>
      <c r="J33" s="17">
        <f t="shared" si="0"/>
        <v>194.64700000000084</v>
      </c>
    </row>
    <row r="34" spans="1:11" ht="15" customHeight="1" x14ac:dyDescent="0.25">
      <c r="A34" s="30" t="s">
        <v>89</v>
      </c>
      <c r="B34" s="30" t="s">
        <v>148</v>
      </c>
      <c r="C34" s="30" t="s">
        <v>103</v>
      </c>
      <c r="D34" s="31" t="s">
        <v>130</v>
      </c>
      <c r="E34" s="16" t="s">
        <v>36</v>
      </c>
      <c r="F34" s="16">
        <v>1</v>
      </c>
      <c r="G34" s="16">
        <v>1</v>
      </c>
      <c r="H34" s="20">
        <v>4.0000000000000001E-3</v>
      </c>
      <c r="I34" s="18">
        <v>6.0000000000000001E-3</v>
      </c>
      <c r="J34" s="17">
        <f t="shared" si="0"/>
        <v>2E-3</v>
      </c>
    </row>
    <row r="35" spans="1:11" ht="15" customHeight="1" x14ac:dyDescent="0.25">
      <c r="A35" s="30" t="s">
        <v>90</v>
      </c>
      <c r="B35" s="30" t="s">
        <v>149</v>
      </c>
      <c r="C35" s="30" t="s">
        <v>103</v>
      </c>
      <c r="D35" s="31" t="s">
        <v>131</v>
      </c>
      <c r="E35" s="16" t="s">
        <v>36</v>
      </c>
      <c r="F35" s="16">
        <v>1</v>
      </c>
      <c r="G35" s="16">
        <v>1</v>
      </c>
      <c r="H35" s="20">
        <v>450568.09100000001</v>
      </c>
      <c r="I35" s="18">
        <v>461870.67499999999</v>
      </c>
      <c r="J35" s="17">
        <f t="shared" si="0"/>
        <v>11302.583999999973</v>
      </c>
    </row>
    <row r="36" spans="1:11" ht="15" customHeight="1" x14ac:dyDescent="0.25">
      <c r="A36" s="30" t="s">
        <v>91</v>
      </c>
      <c r="B36" s="30" t="s">
        <v>159</v>
      </c>
      <c r="C36" s="30" t="s">
        <v>103</v>
      </c>
      <c r="D36" s="31" t="s">
        <v>132</v>
      </c>
      <c r="E36" s="16" t="s">
        <v>36</v>
      </c>
      <c r="F36" s="16">
        <v>1</v>
      </c>
      <c r="G36" s="16">
        <v>50</v>
      </c>
      <c r="H36" s="20">
        <v>5815.2950000000001</v>
      </c>
      <c r="I36" s="18">
        <v>5888.223</v>
      </c>
      <c r="J36" s="17">
        <f t="shared" si="0"/>
        <v>72.927999999999884</v>
      </c>
    </row>
    <row r="37" spans="1:11" ht="15" customHeight="1" x14ac:dyDescent="0.25">
      <c r="A37" s="30" t="s">
        <v>92</v>
      </c>
      <c r="B37" s="30" t="s">
        <v>160</v>
      </c>
      <c r="C37" s="30" t="s">
        <v>103</v>
      </c>
      <c r="D37" s="31" t="s">
        <v>133</v>
      </c>
      <c r="E37" s="16" t="s">
        <v>36</v>
      </c>
      <c r="F37" s="16">
        <v>1</v>
      </c>
      <c r="G37" s="16">
        <v>60</v>
      </c>
      <c r="H37" s="20">
        <v>17223.256000000001</v>
      </c>
      <c r="I37" s="18">
        <v>17601.236000000001</v>
      </c>
      <c r="J37" s="17">
        <f t="shared" si="0"/>
        <v>377.97999999999956</v>
      </c>
    </row>
    <row r="38" spans="1:11" ht="15" customHeight="1" x14ac:dyDescent="0.25">
      <c r="A38" s="30" t="s">
        <v>93</v>
      </c>
      <c r="B38" s="30" t="s">
        <v>161</v>
      </c>
      <c r="C38" s="30" t="s">
        <v>103</v>
      </c>
      <c r="D38" s="31" t="s">
        <v>134</v>
      </c>
      <c r="E38" s="16" t="s">
        <v>36</v>
      </c>
      <c r="F38" s="16">
        <v>1</v>
      </c>
      <c r="G38" s="16">
        <v>60</v>
      </c>
      <c r="H38" s="20">
        <v>17247.651000000002</v>
      </c>
      <c r="I38" s="18">
        <v>17636.311000000002</v>
      </c>
      <c r="J38" s="17">
        <f t="shared" si="0"/>
        <v>388.65999999999985</v>
      </c>
    </row>
    <row r="39" spans="1:11" ht="15" customHeight="1" x14ac:dyDescent="0.25">
      <c r="A39" s="30" t="s">
        <v>94</v>
      </c>
      <c r="B39" s="30" t="s">
        <v>162</v>
      </c>
      <c r="C39" s="30" t="s">
        <v>103</v>
      </c>
      <c r="D39" s="31" t="s">
        <v>135</v>
      </c>
      <c r="E39" s="16" t="s">
        <v>36</v>
      </c>
      <c r="F39" s="16">
        <v>1</v>
      </c>
      <c r="G39" s="16">
        <v>120</v>
      </c>
      <c r="H39" s="20">
        <v>368393.07199999999</v>
      </c>
      <c r="I39" s="18">
        <v>424926.08299999998</v>
      </c>
      <c r="J39" s="17">
        <f t="shared" si="0"/>
        <v>56533.010999999999</v>
      </c>
    </row>
    <row r="40" spans="1:11" ht="15" customHeight="1" x14ac:dyDescent="0.25">
      <c r="A40" s="30" t="s">
        <v>95</v>
      </c>
      <c r="B40" s="30" t="s">
        <v>163</v>
      </c>
      <c r="C40" s="30" t="s">
        <v>103</v>
      </c>
      <c r="D40" s="31" t="s">
        <v>136</v>
      </c>
      <c r="E40" s="16" t="s">
        <v>36</v>
      </c>
      <c r="F40" s="16">
        <v>1</v>
      </c>
      <c r="G40" s="16">
        <v>120</v>
      </c>
      <c r="H40" s="20">
        <v>861194.47499999998</v>
      </c>
      <c r="I40" s="18">
        <v>923179.45700000005</v>
      </c>
      <c r="J40" s="17">
        <f t="shared" si="0"/>
        <v>61984.982000000076</v>
      </c>
    </row>
    <row r="41" spans="1:11" ht="15" customHeight="1" x14ac:dyDescent="0.25">
      <c r="A41" s="30" t="s">
        <v>96</v>
      </c>
      <c r="B41" s="30" t="s">
        <v>164</v>
      </c>
      <c r="C41" s="30" t="s">
        <v>103</v>
      </c>
      <c r="D41" s="31" t="s">
        <v>137</v>
      </c>
      <c r="E41" s="16" t="s">
        <v>36</v>
      </c>
      <c r="F41" s="16">
        <v>1</v>
      </c>
      <c r="G41" s="16">
        <v>60</v>
      </c>
      <c r="H41" s="20">
        <v>289357.51400000002</v>
      </c>
      <c r="I41" s="18">
        <v>303395.46399999998</v>
      </c>
      <c r="J41" s="17">
        <f t="shared" si="0"/>
        <v>14037.949999999953</v>
      </c>
    </row>
    <row r="42" spans="1:11" ht="15" customHeight="1" x14ac:dyDescent="0.25">
      <c r="A42" s="30" t="s">
        <v>97</v>
      </c>
      <c r="B42" s="30" t="s">
        <v>165</v>
      </c>
      <c r="C42" s="30" t="s">
        <v>103</v>
      </c>
      <c r="D42" s="31" t="s">
        <v>138</v>
      </c>
      <c r="E42" s="16" t="s">
        <v>36</v>
      </c>
      <c r="F42" s="16">
        <v>1</v>
      </c>
      <c r="G42" s="16">
        <v>60</v>
      </c>
      <c r="H42" s="20">
        <v>119961.882</v>
      </c>
      <c r="I42" s="18">
        <v>145235.82399999999</v>
      </c>
      <c r="J42" s="17">
        <f t="shared" si="0"/>
        <v>25273.941999999995</v>
      </c>
    </row>
    <row r="43" spans="1:11" ht="15" customHeight="1" x14ac:dyDescent="0.25">
      <c r="A43" s="30" t="s">
        <v>98</v>
      </c>
      <c r="B43" s="30" t="s">
        <v>166</v>
      </c>
      <c r="C43" s="30" t="s">
        <v>103</v>
      </c>
      <c r="D43" s="31" t="s">
        <v>139</v>
      </c>
      <c r="E43" s="16" t="s">
        <v>36</v>
      </c>
      <c r="F43" s="16">
        <v>1</v>
      </c>
      <c r="G43" s="16">
        <v>200</v>
      </c>
      <c r="H43" s="20">
        <v>597148.46799999999</v>
      </c>
      <c r="I43" s="18">
        <v>597161.88800000004</v>
      </c>
      <c r="J43" s="17">
        <f t="shared" si="0"/>
        <v>13.42000000004191</v>
      </c>
    </row>
    <row r="44" spans="1:11" ht="15" customHeight="1" x14ac:dyDescent="0.25">
      <c r="A44" s="30" t="s">
        <v>99</v>
      </c>
      <c r="B44" s="30" t="s">
        <v>167</v>
      </c>
      <c r="C44" s="30" t="s">
        <v>103</v>
      </c>
      <c r="D44" s="31" t="s">
        <v>140</v>
      </c>
      <c r="E44" s="16" t="s">
        <v>36</v>
      </c>
      <c r="F44" s="16">
        <v>1</v>
      </c>
      <c r="G44" s="16">
        <v>200</v>
      </c>
      <c r="H44" s="20">
        <v>437644.73599999998</v>
      </c>
      <c r="I44" s="18">
        <v>494184.652</v>
      </c>
      <c r="J44" s="17">
        <f t="shared" si="0"/>
        <v>56539.916000000027</v>
      </c>
    </row>
    <row r="45" spans="1:11" ht="15" customHeight="1" x14ac:dyDescent="0.25">
      <c r="A45" s="30" t="s">
        <v>100</v>
      </c>
      <c r="B45" s="30" t="s">
        <v>168</v>
      </c>
      <c r="C45" s="30" t="s">
        <v>103</v>
      </c>
      <c r="D45" s="31" t="s">
        <v>141</v>
      </c>
      <c r="E45" s="16" t="s">
        <v>36</v>
      </c>
      <c r="F45" s="16">
        <v>1</v>
      </c>
      <c r="G45" s="16">
        <v>120</v>
      </c>
      <c r="H45" s="20">
        <v>950700.48400000005</v>
      </c>
      <c r="I45" s="18">
        <v>979722.53599999996</v>
      </c>
      <c r="J45" s="17">
        <f t="shared" si="0"/>
        <v>29022.051999999909</v>
      </c>
    </row>
    <row r="46" spans="1:11" ht="15" customHeight="1" x14ac:dyDescent="0.25">
      <c r="A46" s="30" t="s">
        <v>101</v>
      </c>
      <c r="B46" s="30" t="s">
        <v>169</v>
      </c>
      <c r="C46" s="30" t="s">
        <v>103</v>
      </c>
      <c r="D46" s="31" t="s">
        <v>142</v>
      </c>
      <c r="E46" s="16" t="s">
        <v>36</v>
      </c>
      <c r="F46" s="16">
        <v>1</v>
      </c>
      <c r="G46" s="16">
        <v>20</v>
      </c>
      <c r="H46" s="20">
        <v>685024.70799999998</v>
      </c>
      <c r="I46" s="18">
        <v>716799.76</v>
      </c>
      <c r="J46" s="17">
        <f t="shared" si="0"/>
        <v>31775.052000000025</v>
      </c>
    </row>
    <row r="47" spans="1:11" ht="15" customHeight="1" x14ac:dyDescent="0.25">
      <c r="A47" s="30" t="s">
        <v>102</v>
      </c>
      <c r="B47" s="30" t="s">
        <v>170</v>
      </c>
      <c r="C47" s="30" t="s">
        <v>103</v>
      </c>
      <c r="D47" s="31" t="s">
        <v>143</v>
      </c>
      <c r="E47" s="16" t="s">
        <v>36</v>
      </c>
      <c r="F47" s="16">
        <v>1</v>
      </c>
      <c r="G47" s="16">
        <v>20</v>
      </c>
      <c r="H47" s="20">
        <v>572225.77500000002</v>
      </c>
      <c r="I47" s="18">
        <v>609562.58299999998</v>
      </c>
      <c r="J47" s="17">
        <f t="shared" si="0"/>
        <v>37336.807999999961</v>
      </c>
    </row>
    <row r="48" spans="1:11" ht="16.5" hidden="1" customHeight="1" x14ac:dyDescent="0.25">
      <c r="A48" s="2"/>
      <c r="B48" s="2"/>
      <c r="C48" s="2"/>
      <c r="D48" s="3"/>
      <c r="E48" s="4"/>
      <c r="F48" s="4"/>
      <c r="G48" s="4"/>
      <c r="H48" s="4"/>
      <c r="I48" s="5"/>
      <c r="J48" s="4"/>
      <c r="K48" s="15"/>
    </row>
    <row r="49" spans="9:12" x14ac:dyDescent="0.25">
      <c r="I49" s="12" t="s">
        <v>54</v>
      </c>
      <c r="J49" s="13">
        <f>SUM(J8:J48)</f>
        <v>890029.20399999979</v>
      </c>
      <c r="L49" s="7"/>
    </row>
  </sheetData>
  <mergeCells count="7">
    <mergeCell ref="J6:J7"/>
    <mergeCell ref="F6:G6"/>
    <mergeCell ref="A6:A7"/>
    <mergeCell ref="C6:C7"/>
    <mergeCell ref="D6:D7"/>
    <mergeCell ref="E6:E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2020-03-29T09:25:10Z</dcterms:created>
  <dcterms:modified xsi:type="dcterms:W3CDTF">2021-12-27T07:10:23Z</dcterms:modified>
</cp:coreProperties>
</file>