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Балансы\"/>
    </mc:Choice>
  </mc:AlternateContent>
  <bookViews>
    <workbookView xWindow="0" yWindow="0" windowWidth="28800" windowHeight="10035" activeTab="2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9" l="1"/>
  <c r="G59" i="49"/>
  <c r="E59" i="49" l="1"/>
  <c r="E61" i="49" l="1"/>
  <c r="K57" i="49" l="1"/>
  <c r="J57" i="49"/>
  <c r="I57" i="49"/>
  <c r="H57" i="49"/>
  <c r="G57" i="49"/>
  <c r="G64" i="49" s="1"/>
  <c r="E64" i="49" s="1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3" i="49"/>
  <c r="J53" i="49"/>
  <c r="I53" i="49"/>
  <c r="H53" i="49"/>
  <c r="G53" i="49"/>
  <c r="F53" i="49"/>
  <c r="E53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G63" i="49" s="1"/>
  <c r="E63" i="49" s="1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/>
  <c r="G60" i="49" l="1"/>
  <c r="E60" i="49" s="1"/>
  <c r="G62" i="49"/>
  <c r="E62" i="49" s="1"/>
</calcChain>
</file>

<file path=xl/sharedStrings.xml><?xml version="1.0" encoding="utf-8"?>
<sst xmlns="http://schemas.openxmlformats.org/spreadsheetml/2006/main" count="2405" uniqueCount="148">
  <si>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</si>
  <si>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</si>
  <si>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</si>
  <si>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</si>
  <si>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</si>
  <si>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</si>
  <si>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</si>
  <si>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</si>
  <si>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</si>
  <si>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</si>
  <si>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</si>
  <si>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</si>
  <si>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</si>
  <si>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</si>
  <si>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</si>
  <si>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</si>
  <si>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</si>
  <si>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</si>
  <si>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</si>
  <si>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</si>
  <si>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</si>
  <si>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</si>
  <si>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</si>
  <si>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</si>
  <si>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</si>
  <si>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</si>
  <si>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</si>
  <si>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</si>
  <si>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</si>
  <si>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</si>
  <si>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</si>
  <si>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</si>
  <si>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</si>
  <si>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</si>
  <si>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</si>
  <si>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</si>
  <si>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</si>
  <si>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</si>
  <si>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</si>
  <si>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</si>
  <si>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</si>
  <si>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</si>
  <si>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</si>
  <si>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</si>
  <si>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</si>
  <si>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</si>
  <si>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</si>
  <si>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</si>
  <si>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</si>
  <si>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</si>
  <si>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</si>
  <si>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</si>
  <si>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</si>
  <si>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</si>
  <si>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</si>
  <si>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</si>
  <si>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</si>
  <si>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</si>
  <si>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</si>
  <si>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</si>
  <si>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</si>
  <si>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</si>
  <si>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</si>
  <si>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</si>
  <si>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</si>
  <si>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</si>
  <si>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</si>
  <si>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</si>
  <si>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</si>
  <si>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</si>
  <si>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</si>
  <si>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</si>
  <si>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</si>
  <si>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</si>
  <si>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</si>
  <si>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</si>
  <si>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</si>
  <si>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</si>
  <si>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</si>
  <si>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</si>
  <si>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</si>
  <si>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</si>
  <si>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</si>
  <si>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</si>
  <si>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</si>
  <si>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</si>
  <si>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</si>
  <si>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</si>
  <si>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</si>
  <si>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</si>
  <si>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</si>
  <si>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</si>
  <si>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</si>
  <si>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</si>
  <si>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</si>
  <si>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</si>
  <si>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</si>
  <si>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</si>
  <si>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</si>
  <si>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</si>
  <si>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</si>
  <si>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</si>
  <si>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</si>
  <si>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</si>
  <si>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</si>
  <si>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</si>
  <si>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</si>
  <si>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</si>
  <si>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</si>
  <si>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</si>
  <si>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</si>
  <si>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</si>
  <si>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</si>
  <si>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</si>
  <si>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</si>
  <si>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</si>
  <si>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</si>
  <si>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</si>
  <si>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</si>
  <si>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</si>
  <si>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</si>
  <si>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</si>
  <si>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</si>
  <si>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</si>
  <si>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____________________/</t>
  </si>
  <si>
    <t>2.1.1.14</t>
  </si>
  <si>
    <t>Потребителям, обслуживаемым ТО Шатурское</t>
  </si>
  <si>
    <t>8</t>
  </si>
  <si>
    <t xml:space="preserve">Объем э/э для оплаты по договору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</si>
  <si>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ТЭЦ-11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</si>
  <si>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за январь 2025 г.</t>
  </si>
  <si>
    <t>ГП</t>
  </si>
  <si>
    <t>СТСО</t>
  </si>
  <si>
    <t>ТСО</t>
  </si>
  <si>
    <t>за 20254 г.</t>
  </si>
  <si>
    <t>за февраль 2025 г.</t>
  </si>
  <si>
    <t>за март 2025 г.</t>
  </si>
  <si>
    <t>за апрель 2025 г.</t>
  </si>
  <si>
    <t>за май 2025 г.</t>
  </si>
  <si>
    <t>за июнь 2025 г.</t>
  </si>
  <si>
    <t>за июль 2025 г.</t>
  </si>
  <si>
    <t>за август 2025 г.</t>
  </si>
  <si>
    <t>за сентябрь 2025 г.</t>
  </si>
  <si>
    <t>за октябрь 2025 г.</t>
  </si>
  <si>
    <t>за ноябрь 2025 г.</t>
  </si>
  <si>
    <t>за декабрь 2025 г.</t>
  </si>
  <si>
    <t>Объем э/э для оплаты по договору ДСК-1 от 17.12.2021</t>
  </si>
  <si>
    <t>Объем э/э для оплаты по договору по передаче э/э от 19.10.2020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</si>
</sst>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4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5" fillId="0" borderId="0" xfId="0" applyNumberFormat="1" applyFont="1"/>
    <xf numFmtId="3" fontId="16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3" fontId="17" fillId="0" borderId="0" xfId="0" applyNumberFormat="1" applyFont="1"/>
    <xf numFmtId="0" fontId="15" fillId="0" borderId="0" xfId="0" applyFo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79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" zoomScale="55" zoomScaleNormal="55" workbookViewId="0">
      <selection activeCell="R58" sqref="R58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>
        <v>86215652</v>
      </c>
      <c r="F12" s="38"/>
      <c r="G12" s="38">
        <v>86215652</v>
      </c>
      <c r="H12" s="38">
        <v>20910410</v>
      </c>
      <c r="I12" s="38"/>
      <c r="J12" s="38">
        <v>65305242</v>
      </c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>
        <v>52178060</v>
      </c>
      <c r="F13" s="39"/>
      <c r="G13" s="39">
        <v>52178060</v>
      </c>
      <c r="H13" s="39">
        <v>9146469</v>
      </c>
      <c r="I13" s="39">
        <v>0</v>
      </c>
      <c r="J13" s="39">
        <v>43031591</v>
      </c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>
        <v>32862285</v>
      </c>
      <c r="F14" s="40"/>
      <c r="G14" s="40">
        <v>32862285</v>
      </c>
      <c r="H14" s="40">
        <v>0</v>
      </c>
      <c r="I14" s="40">
        <v>0</v>
      </c>
      <c r="J14" s="40">
        <v>32862285</v>
      </c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>
        <v>10169306</v>
      </c>
      <c r="F15" s="40"/>
      <c r="G15" s="40">
        <v>10169306</v>
      </c>
      <c r="H15" s="40">
        <v>0</v>
      </c>
      <c r="I15" s="40">
        <v>0</v>
      </c>
      <c r="J15" s="40">
        <v>10169306</v>
      </c>
      <c r="K15" s="40">
        <v>0</v>
      </c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>
        <v>9146469</v>
      </c>
      <c r="F16" s="40"/>
      <c r="G16" s="40">
        <v>9146469</v>
      </c>
      <c r="H16" s="40">
        <v>9146469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>
        <v>3529454</v>
      </c>
      <c r="F18" s="39"/>
      <c r="G18" s="39">
        <v>3529454</v>
      </c>
      <c r="H18" s="39">
        <v>3529454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>
        <v>3529454</v>
      </c>
      <c r="F20" s="40"/>
      <c r="G20" s="40">
        <v>3529454</v>
      </c>
      <c r="H20" s="40">
        <v>3529454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>
        <v>3381126</v>
      </c>
      <c r="F21" s="35"/>
      <c r="G21" s="35">
        <v>3381126</v>
      </c>
      <c r="H21" s="35">
        <v>1154710</v>
      </c>
      <c r="I21" s="35">
        <v>0</v>
      </c>
      <c r="J21" s="35">
        <v>2226416</v>
      </c>
      <c r="K21" s="35">
        <v>0</v>
      </c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>
        <v>532353</v>
      </c>
      <c r="F22" s="36"/>
      <c r="G22" s="36">
        <v>532353</v>
      </c>
      <c r="H22" s="36">
        <v>0</v>
      </c>
      <c r="I22" s="36">
        <v>0</v>
      </c>
      <c r="J22" s="36">
        <v>532353</v>
      </c>
      <c r="K22" s="36">
        <v>0</v>
      </c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>
        <v>1127923</v>
      </c>
      <c r="F23" s="37"/>
      <c r="G23" s="37">
        <v>1127923</v>
      </c>
      <c r="H23" s="37">
        <v>0</v>
      </c>
      <c r="I23" s="37">
        <v>0</v>
      </c>
      <c r="J23" s="37">
        <v>1127923</v>
      </c>
      <c r="K23" s="36">
        <v>0</v>
      </c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>
        <v>1154710</v>
      </c>
      <c r="F24" s="37"/>
      <c r="G24" s="37">
        <v>1154710</v>
      </c>
      <c r="H24" s="37">
        <v>1154710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7" t="s">
        <v>120</v>
      </c>
      <c r="C25" s="118"/>
      <c r="D25" s="24"/>
      <c r="E25" s="37">
        <v>566140</v>
      </c>
      <c r="F25" s="37"/>
      <c r="G25" s="37">
        <v>566140</v>
      </c>
      <c r="H25" s="37"/>
      <c r="I25" s="36"/>
      <c r="J25" s="36">
        <v>566140</v>
      </c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>
        <v>27127012</v>
      </c>
      <c r="F26" s="39"/>
      <c r="G26" s="39">
        <v>27127012</v>
      </c>
      <c r="H26" s="39">
        <v>7079777</v>
      </c>
      <c r="I26" s="39">
        <v>0</v>
      </c>
      <c r="J26" s="39">
        <v>20047235</v>
      </c>
      <c r="K26" s="39">
        <v>0</v>
      </c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>
        <v>17563362</v>
      </c>
      <c r="F27" s="40"/>
      <c r="G27" s="40">
        <v>17563362</v>
      </c>
      <c r="H27" s="40">
        <v>7079777</v>
      </c>
      <c r="I27" s="40">
        <v>0</v>
      </c>
      <c r="J27" s="40">
        <v>10483585</v>
      </c>
      <c r="K27" s="40">
        <v>0</v>
      </c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>
        <v>189936</v>
      </c>
      <c r="F28" s="40"/>
      <c r="G28" s="40">
        <v>189936</v>
      </c>
      <c r="H28" s="40"/>
      <c r="I28" s="40"/>
      <c r="J28" s="40">
        <v>189936</v>
      </c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>
        <v>727766</v>
      </c>
      <c r="F29" s="40"/>
      <c r="G29" s="40">
        <v>727766</v>
      </c>
      <c r="H29" s="40">
        <v>0</v>
      </c>
      <c r="I29" s="40">
        <v>0</v>
      </c>
      <c r="J29" s="40">
        <v>727766</v>
      </c>
      <c r="K29" s="40">
        <v>0</v>
      </c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>
        <v>7698417</v>
      </c>
      <c r="F30" s="40"/>
      <c r="G30" s="40">
        <v>7698417</v>
      </c>
      <c r="H30" s="40"/>
      <c r="I30" s="40"/>
      <c r="J30" s="40">
        <v>7698417</v>
      </c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>
        <v>947531</v>
      </c>
      <c r="F31" s="40"/>
      <c r="G31" s="40">
        <v>947531</v>
      </c>
      <c r="H31" s="40"/>
      <c r="I31" s="40"/>
      <c r="J31" s="40">
        <v>947531</v>
      </c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>
        <v>92886031.701175004</v>
      </c>
      <c r="F32" s="39"/>
      <c r="G32" s="42">
        <v>92886031.701175004</v>
      </c>
      <c r="H32" s="42">
        <v>0</v>
      </c>
      <c r="I32" s="42">
        <v>0</v>
      </c>
      <c r="J32" s="42">
        <v>37427586.353500001</v>
      </c>
      <c r="K32" s="42">
        <v>55458445.347674996</v>
      </c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>
        <v>90278223.207674995</v>
      </c>
      <c r="F33" s="31"/>
      <c r="G33" s="31">
        <v>90278223.207674995</v>
      </c>
      <c r="H33" s="31">
        <v>0</v>
      </c>
      <c r="I33" s="31">
        <v>0</v>
      </c>
      <c r="J33" s="31">
        <v>35136613.552000001</v>
      </c>
      <c r="K33" s="31">
        <v>55141609.655674994</v>
      </c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>
        <v>80218443.381999999</v>
      </c>
      <c r="F34" s="31"/>
      <c r="G34" s="31">
        <v>80218443.381999999</v>
      </c>
      <c r="H34" s="31">
        <v>0</v>
      </c>
      <c r="I34" s="31">
        <v>0</v>
      </c>
      <c r="J34" s="31">
        <v>25217042.924999997</v>
      </c>
      <c r="K34" s="31">
        <v>55001400.456999995</v>
      </c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>
        <v>2530578.6850000001</v>
      </c>
      <c r="F35" s="31"/>
      <c r="G35" s="31">
        <v>2530578.6850000001</v>
      </c>
      <c r="H35" s="31"/>
      <c r="I35" s="57"/>
      <c r="J35" s="31">
        <v>1928784.0989999999</v>
      </c>
      <c r="K35" s="31">
        <v>601794.58600000001</v>
      </c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>
        <v>12286281.569</v>
      </c>
      <c r="F36" s="31"/>
      <c r="G36" s="31">
        <v>12286281.569</v>
      </c>
      <c r="H36" s="31"/>
      <c r="I36" s="31"/>
      <c r="J36" s="31">
        <v>5108717.8169999998</v>
      </c>
      <c r="K36" s="31">
        <v>7177563.7520000003</v>
      </c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>
        <v>5014015.1569999997</v>
      </c>
      <c r="F37" s="31"/>
      <c r="G37" s="31">
        <v>5014015.1569999997</v>
      </c>
      <c r="H37" s="31"/>
      <c r="I37" s="31"/>
      <c r="J37" s="31">
        <v>1962460.3130000001</v>
      </c>
      <c r="K37" s="31">
        <v>3051554.844</v>
      </c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>
        <v>11005477.105999999</v>
      </c>
      <c r="F38" s="31"/>
      <c r="G38" s="31">
        <v>11005477.105999999</v>
      </c>
      <c r="H38" s="31"/>
      <c r="I38" s="31"/>
      <c r="J38" s="31">
        <v>1505888.4029999999</v>
      </c>
      <c r="K38" s="31">
        <v>9499588.7029999997</v>
      </c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>
        <v>17125659.91</v>
      </c>
      <c r="F39" s="31"/>
      <c r="G39" s="34">
        <v>17125659.91</v>
      </c>
      <c r="H39" s="31"/>
      <c r="I39" s="31"/>
      <c r="J39" s="34">
        <v>2572048.1349999998</v>
      </c>
      <c r="K39" s="34">
        <v>14553611.775</v>
      </c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>
        <v>4929162.67</v>
      </c>
      <c r="F40" s="31"/>
      <c r="G40" s="31">
        <v>4929162.67</v>
      </c>
      <c r="H40" s="31"/>
      <c r="I40" s="31"/>
      <c r="J40" s="31">
        <v>2101410.9210000001</v>
      </c>
      <c r="K40" s="31">
        <v>2827751.7489999998</v>
      </c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>
        <v>683849.8</v>
      </c>
      <c r="F41" s="31"/>
      <c r="G41" s="31">
        <v>683849.8</v>
      </c>
      <c r="H41" s="31"/>
      <c r="I41" s="31"/>
      <c r="J41" s="31">
        <v>383469</v>
      </c>
      <c r="K41" s="31">
        <v>300380.79999999999</v>
      </c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>
        <v>6807033.6109999996</v>
      </c>
      <c r="F42" s="31"/>
      <c r="G42" s="31">
        <v>6807033.6109999996</v>
      </c>
      <c r="H42" s="31"/>
      <c r="I42" s="31"/>
      <c r="J42" s="31">
        <v>2407635.1800000002</v>
      </c>
      <c r="K42" s="31">
        <v>4399398.4309999999</v>
      </c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>
        <v>2799477.7539999997</v>
      </c>
      <c r="F43" s="31"/>
      <c r="G43" s="31">
        <v>2799477.7539999997</v>
      </c>
      <c r="H43" s="31"/>
      <c r="I43" s="31"/>
      <c r="J43" s="31">
        <v>536746.35199999996</v>
      </c>
      <c r="K43" s="31">
        <v>2262731.4019999998</v>
      </c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>
        <v>12192536.273</v>
      </c>
      <c r="F44" s="31"/>
      <c r="G44" s="31">
        <v>12192536.273</v>
      </c>
      <c r="H44" s="31"/>
      <c r="I44" s="31"/>
      <c r="J44" s="34">
        <v>3778617.1850000001</v>
      </c>
      <c r="K44" s="34">
        <v>8413919.0879999995</v>
      </c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>
        <v>4817826.0690000001</v>
      </c>
      <c r="F47" s="31"/>
      <c r="G47" s="31">
        <v>4817826.0690000001</v>
      </c>
      <c r="H47" s="31"/>
      <c r="I47" s="31"/>
      <c r="J47" s="31">
        <v>2918476.7420000001</v>
      </c>
      <c r="K47" s="31">
        <v>1899349.327</v>
      </c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>
        <v>26544.777999999998</v>
      </c>
      <c r="F48" s="31"/>
      <c r="G48" s="31">
        <v>26544.777999999998</v>
      </c>
      <c r="H48" s="31"/>
      <c r="I48" s="31"/>
      <c r="J48" s="31">
        <v>12788.778</v>
      </c>
      <c r="K48" s="31">
        <v>13756</v>
      </c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>
        <v>10059779.825675</v>
      </c>
      <c r="F49" s="31"/>
      <c r="G49" s="31">
        <v>10059779.825675</v>
      </c>
      <c r="H49" s="31"/>
      <c r="I49" s="31"/>
      <c r="J49" s="31">
        <v>9919570.6270000003</v>
      </c>
      <c r="K49" s="31">
        <v>140209.19867499999</v>
      </c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>
        <v>2263599.8415000001</v>
      </c>
      <c r="F52" s="40"/>
      <c r="G52" s="40">
        <v>2263599.8415000001</v>
      </c>
      <c r="H52" s="40">
        <v>0</v>
      </c>
      <c r="I52" s="40">
        <v>0</v>
      </c>
      <c r="J52" s="40">
        <v>2263599.8415000001</v>
      </c>
      <c r="K52" s="40">
        <v>0</v>
      </c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>
        <v>101661.84149999999</v>
      </c>
      <c r="F53" s="40"/>
      <c r="G53" s="40">
        <v>101661.84149999999</v>
      </c>
      <c r="H53" s="40">
        <v>0</v>
      </c>
      <c r="I53" s="40">
        <v>0</v>
      </c>
      <c r="J53" s="40">
        <v>101661.84149999999</v>
      </c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>
        <v>2161938</v>
      </c>
      <c r="F54" s="40"/>
      <c r="G54" s="40">
        <v>2161938</v>
      </c>
      <c r="H54" s="40">
        <v>0</v>
      </c>
      <c r="I54" s="40">
        <v>0</v>
      </c>
      <c r="J54" s="40">
        <v>2161938</v>
      </c>
      <c r="K54" s="40">
        <v>0</v>
      </c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>
        <v>344208.652</v>
      </c>
      <c r="F57" s="40"/>
      <c r="G57" s="40">
        <v>344208.652</v>
      </c>
      <c r="H57" s="40">
        <v>0</v>
      </c>
      <c r="I57" s="40">
        <v>0</v>
      </c>
      <c r="J57" s="40">
        <v>27372.959999999999</v>
      </c>
      <c r="K57" s="40">
        <v>316835.69199999998</v>
      </c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51" t="s">
        <v>87</v>
      </c>
      <c r="D59" s="24" t="s">
        <v>16</v>
      </c>
      <c r="E59" s="60">
        <v>-6670380</v>
      </c>
      <c r="F59" s="61"/>
      <c r="G59" s="60">
        <v>-6670380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51" t="s">
        <v>89</v>
      </c>
      <c r="D60" s="24" t="s">
        <v>90</v>
      </c>
      <c r="E60" s="32">
        <v>-7.7368550202462085</v>
      </c>
      <c r="F60" s="43"/>
      <c r="G60" s="32">
        <v>-7.7368550202462085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51"/>
      <c r="D61" s="24" t="s">
        <v>16</v>
      </c>
      <c r="E61" s="33">
        <v>-6670380</v>
      </c>
      <c r="F61" s="34"/>
      <c r="G61" s="33">
        <v>-6670380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51"/>
      <c r="D62" s="24" t="s">
        <v>90</v>
      </c>
      <c r="E62" s="58">
        <v>-7.7368550202462085</v>
      </c>
      <c r="F62" s="59"/>
      <c r="G62" s="58">
        <v>-7.7368550202462085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147</v>
      </c>
      <c r="C63" s="113"/>
      <c r="D63" s="24" t="s">
        <v>16</v>
      </c>
      <c r="E63" s="38">
        <v>92541823.049175009</v>
      </c>
      <c r="F63" s="40"/>
      <c r="G63" s="38">
        <v>92541823.049175009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146</v>
      </c>
      <c r="C64" s="116"/>
      <c r="D64" s="24" t="s">
        <v>16</v>
      </c>
      <c r="E64" s="66">
        <v>344208.652</v>
      </c>
      <c r="F64" s="36"/>
      <c r="G64" s="66">
        <v>344208.652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2" t="s">
        <v>96</v>
      </c>
      <c r="B72" s="52"/>
      <c r="C72" s="52"/>
      <c r="D72" s="104" t="s">
        <v>97</v>
      </c>
      <c r="E72" s="104"/>
      <c r="F72" s="18"/>
      <c r="G72" s="18"/>
      <c r="H72" s="18"/>
      <c r="I72" s="18" t="s">
        <v>96</v>
      </c>
      <c r="J72" s="18"/>
      <c r="K72" s="52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D70:E70"/>
    <mergeCell ref="I70:K70"/>
    <mergeCell ref="B56:C56"/>
    <mergeCell ref="B57:C57"/>
    <mergeCell ref="B58:C58"/>
    <mergeCell ref="B59:B60"/>
    <mergeCell ref="B61:B62"/>
    <mergeCell ref="B63:C63"/>
    <mergeCell ref="A68:B68"/>
    <mergeCell ref="D68:E68"/>
    <mergeCell ref="I68:J68"/>
    <mergeCell ref="I69:J69"/>
    <mergeCell ref="B64:C64"/>
    <mergeCell ref="D72:E72"/>
    <mergeCell ref="A73:B73"/>
    <mergeCell ref="D73:E73"/>
    <mergeCell ref="I73:J73"/>
    <mergeCell ref="A75:B75"/>
    <mergeCell ref="D75:E75"/>
    <mergeCell ref="I75:J75"/>
  </mergeCells>
  <conditionalFormatting sqref="F61:F62">
    <cfRule type="cellIs" dxfId="1078" priority="73" stopIfTrue="1" operator="between">
      <formula>0</formula>
      <formula>0.5</formula>
    </cfRule>
    <cfRule type="cellIs" dxfId="1077" priority="74" stopIfTrue="1" operator="between">
      <formula>0</formula>
      <formula>99999999999999</formula>
    </cfRule>
    <cfRule type="cellIs" dxfId="1076" priority="75" stopIfTrue="1" operator="lessThan">
      <formula>0</formula>
    </cfRule>
  </conditionalFormatting>
  <conditionalFormatting sqref="H43:I49 H40:K42 K43 K45:K49 H39:I39 E50:K51 G35:K38 G40:G49 E35:E49 E33:K34">
    <cfRule type="cellIs" dxfId="1075" priority="70" stopIfTrue="1" operator="between">
      <formula>0</formula>
      <formula>0.5</formula>
    </cfRule>
    <cfRule type="cellIs" dxfId="1074" priority="71" stopIfTrue="1" operator="between">
      <formula>0</formula>
      <formula>99999999999999</formula>
    </cfRule>
    <cfRule type="cellIs" dxfId="1073" priority="72" stopIfTrue="1" operator="lessThan">
      <formula>0</formula>
    </cfRule>
  </conditionalFormatting>
  <conditionalFormatting sqref="E38:E42 H38:K38 H40:K42 H39:I39">
    <cfRule type="cellIs" dxfId="1072" priority="67" stopIfTrue="1" operator="between">
      <formula>0</formula>
      <formula>0.5</formula>
    </cfRule>
    <cfRule type="cellIs" dxfId="1071" priority="68" stopIfTrue="1" operator="between">
      <formula>0</formula>
      <formula>99999999999999</formula>
    </cfRule>
    <cfRule type="cellIs" dxfId="1070" priority="69" stopIfTrue="1" operator="lessThan">
      <formula>0</formula>
    </cfRule>
  </conditionalFormatting>
  <conditionalFormatting sqref="E38:E42 H38:K38 H40:K42 H39:I39">
    <cfRule type="cellIs" dxfId="1069" priority="64" stopIfTrue="1" operator="between">
      <formula>0</formula>
      <formula>0.5</formula>
    </cfRule>
    <cfRule type="cellIs" dxfId="1068" priority="65" stopIfTrue="1" operator="between">
      <formula>0</formula>
      <formula>99999999999999</formula>
    </cfRule>
    <cfRule type="cellIs" dxfId="1067" priority="66" stopIfTrue="1" operator="lessThan">
      <formula>0</formula>
    </cfRule>
  </conditionalFormatting>
  <conditionalFormatting sqref="J43 J45:J48">
    <cfRule type="cellIs" dxfId="1066" priority="61" stopIfTrue="1" operator="between">
      <formula>0</formula>
      <formula>0.5</formula>
    </cfRule>
    <cfRule type="cellIs" dxfId="1065" priority="62" stopIfTrue="1" operator="between">
      <formula>0</formula>
      <formula>99999999999999</formula>
    </cfRule>
    <cfRule type="cellIs" dxfId="1064" priority="63" stopIfTrue="1" operator="lessThan">
      <formula>0</formula>
    </cfRule>
  </conditionalFormatting>
  <conditionalFormatting sqref="J43 J45:J48">
    <cfRule type="cellIs" dxfId="1063" priority="58" stopIfTrue="1" operator="between">
      <formula>0</formula>
      <formula>0.5</formula>
    </cfRule>
    <cfRule type="cellIs" dxfId="1062" priority="59" stopIfTrue="1" operator="between">
      <formula>0</formula>
      <formula>99999999999999</formula>
    </cfRule>
    <cfRule type="cellIs" dxfId="1061" priority="60" stopIfTrue="1" operator="lessThan">
      <formula>0</formula>
    </cfRule>
  </conditionalFormatting>
  <conditionalFormatting sqref="J43 J45:J48">
    <cfRule type="cellIs" dxfId="1060" priority="55" stopIfTrue="1" operator="between">
      <formula>0</formula>
      <formula>0.5</formula>
    </cfRule>
    <cfRule type="cellIs" dxfId="1059" priority="56" stopIfTrue="1" operator="between">
      <formula>0</formula>
      <formula>99999999999999</formula>
    </cfRule>
    <cfRule type="cellIs" dxfId="1058" priority="57" stopIfTrue="1" operator="lessThan">
      <formula>0</formula>
    </cfRule>
  </conditionalFormatting>
  <conditionalFormatting sqref="J49">
    <cfRule type="cellIs" dxfId="1057" priority="52" stopIfTrue="1" operator="between">
      <formula>0</formula>
      <formula>0.5</formula>
    </cfRule>
    <cfRule type="cellIs" dxfId="1056" priority="53" stopIfTrue="1" operator="between">
      <formula>0</formula>
      <formula>99999999999999</formula>
    </cfRule>
    <cfRule type="cellIs" dxfId="1055" priority="54" stopIfTrue="1" operator="lessThan">
      <formula>0</formula>
    </cfRule>
  </conditionalFormatting>
  <conditionalFormatting sqref="K44">
    <cfRule type="cellIs" dxfId="1054" priority="49" stopIfTrue="1" operator="between">
      <formula>0</formula>
      <formula>0.5</formula>
    </cfRule>
    <cfRule type="cellIs" dxfId="1053" priority="50" stopIfTrue="1" operator="between">
      <formula>0</formula>
      <formula>99999999999999</formula>
    </cfRule>
    <cfRule type="cellIs" dxfId="1052" priority="51" stopIfTrue="1" operator="lessThan">
      <formula>0</formula>
    </cfRule>
  </conditionalFormatting>
  <conditionalFormatting sqref="J44">
    <cfRule type="cellIs" dxfId="1051" priority="46" stopIfTrue="1" operator="between">
      <formula>0</formula>
      <formula>0.5</formula>
    </cfRule>
    <cfRule type="cellIs" dxfId="1050" priority="47" stopIfTrue="1" operator="between">
      <formula>0</formula>
      <formula>99999999999999</formula>
    </cfRule>
    <cfRule type="cellIs" dxfId="1049" priority="48" stopIfTrue="1" operator="lessThan">
      <formula>0</formula>
    </cfRule>
  </conditionalFormatting>
  <conditionalFormatting sqref="J44">
    <cfRule type="cellIs" dxfId="1048" priority="43" stopIfTrue="1" operator="between">
      <formula>0</formula>
      <formula>0.5</formula>
    </cfRule>
    <cfRule type="cellIs" dxfId="1047" priority="44" stopIfTrue="1" operator="between">
      <formula>0</formula>
      <formula>99999999999999</formula>
    </cfRule>
    <cfRule type="cellIs" dxfId="1046" priority="45" stopIfTrue="1" operator="lessThan">
      <formula>0</formula>
    </cfRule>
  </conditionalFormatting>
  <conditionalFormatting sqref="J44">
    <cfRule type="cellIs" dxfId="1045" priority="40" stopIfTrue="1" operator="between">
      <formula>0</formula>
      <formula>0.5</formula>
    </cfRule>
    <cfRule type="cellIs" dxfId="1044" priority="41" stopIfTrue="1" operator="between">
      <formula>0</formula>
      <formula>99999999999999</formula>
    </cfRule>
    <cfRule type="cellIs" dxfId="1043" priority="42" stopIfTrue="1" operator="lessThan">
      <formula>0</formula>
    </cfRule>
  </conditionalFormatting>
  <conditionalFormatting sqref="J39:K39">
    <cfRule type="cellIs" dxfId="1042" priority="37" stopIfTrue="1" operator="between">
      <formula>0</formula>
      <formula>0.5</formula>
    </cfRule>
    <cfRule type="cellIs" dxfId="1041" priority="38" stopIfTrue="1" operator="between">
      <formula>0</formula>
      <formula>99999999999999</formula>
    </cfRule>
    <cfRule type="cellIs" dxfId="1040" priority="39" stopIfTrue="1" operator="lessThan">
      <formula>0</formula>
    </cfRule>
  </conditionalFormatting>
  <conditionalFormatting sqref="E63:K63 F12:K12 E13:K20 H61:K62 E26:K32 E52:K58">
    <cfRule type="cellIs" dxfId="1039" priority="80" stopIfTrue="1" operator="between">
      <formula>0</formula>
      <formula>0.5</formula>
    </cfRule>
    <cfRule type="cellIs" dxfId="1038" priority="81" stopIfTrue="1" operator="between">
      <formula>0</formula>
      <formula>99999999999999</formula>
    </cfRule>
    <cfRule type="cellIs" dxfId="1037" priority="82" stopIfTrue="1" operator="lessThan">
      <formula>0</formula>
    </cfRule>
  </conditionalFormatting>
  <conditionalFormatting sqref="F60 H59:K60">
    <cfRule type="cellIs" dxfId="1036" priority="77" stopIfTrue="1" operator="between">
      <formula>0</formula>
      <formula>0.5</formula>
    </cfRule>
    <cfRule type="cellIs" dxfId="1035" priority="78" stopIfTrue="1" operator="between">
      <formula>0</formula>
      <formula>99999999999999</formula>
    </cfRule>
    <cfRule type="cellIs" dxfId="1034" priority="79" stopIfTrue="1" operator="lessThan">
      <formula>0</formula>
    </cfRule>
  </conditionalFormatting>
  <conditionalFormatting sqref="H16">
    <cfRule type="expression" dxfId="1033" priority="76">
      <formula>"округл($H$15;0)-$H$15&lt;&gt;0"</formula>
    </cfRule>
  </conditionalFormatting>
  <conditionalFormatting sqref="F12:K12">
    <cfRule type="expression" dxfId="103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31" priority="34" stopIfTrue="1" operator="between">
      <formula>0</formula>
      <formula>0.5</formula>
    </cfRule>
    <cfRule type="cellIs" dxfId="1030" priority="35" stopIfTrue="1" operator="between">
      <formula>0</formula>
      <formula>99999999999999</formula>
    </cfRule>
    <cfRule type="cellIs" dxfId="1029" priority="36" stopIfTrue="1" operator="lessThan">
      <formula>0</formula>
    </cfRule>
  </conditionalFormatting>
  <conditionalFormatting sqref="J39:K39">
    <cfRule type="cellIs" dxfId="1028" priority="31" stopIfTrue="1" operator="between">
      <formula>0</formula>
      <formula>0.5</formula>
    </cfRule>
    <cfRule type="cellIs" dxfId="1027" priority="32" stopIfTrue="1" operator="between">
      <formula>0</formula>
      <formula>99999999999999</formula>
    </cfRule>
    <cfRule type="cellIs" dxfId="1026" priority="33" stopIfTrue="1" operator="lessThan">
      <formula>0</formula>
    </cfRule>
  </conditionalFormatting>
  <conditionalFormatting sqref="G39">
    <cfRule type="cellIs" dxfId="1025" priority="28" stopIfTrue="1" operator="between">
      <formula>0</formula>
      <formula>0.5</formula>
    </cfRule>
    <cfRule type="cellIs" dxfId="1024" priority="29" stopIfTrue="1" operator="between">
      <formula>0</formula>
      <formula>99999999999999</formula>
    </cfRule>
    <cfRule type="cellIs" dxfId="1023" priority="30" stopIfTrue="1" operator="lessThan">
      <formula>0</formula>
    </cfRule>
  </conditionalFormatting>
  <conditionalFormatting sqref="E21:K22 K23 I24:K24">
    <cfRule type="cellIs" dxfId="1022" priority="25" stopIfTrue="1" operator="between">
      <formula>0</formula>
      <formula>0.5</formula>
    </cfRule>
    <cfRule type="cellIs" dxfId="1021" priority="26" stopIfTrue="1" operator="between">
      <formula>0</formula>
      <formula>99999999999999</formula>
    </cfRule>
    <cfRule type="cellIs" dxfId="1020" priority="27" stopIfTrue="1" operator="lessThan">
      <formula>0</formula>
    </cfRule>
  </conditionalFormatting>
  <conditionalFormatting sqref="E23:J23">
    <cfRule type="cellIs" dxfId="1019" priority="22" stopIfTrue="1" operator="between">
      <formula>0</formula>
      <formula>0.5</formula>
    </cfRule>
    <cfRule type="cellIs" dxfId="1018" priority="23" stopIfTrue="1" operator="between">
      <formula>0</formula>
      <formula>99999999999999</formula>
    </cfRule>
    <cfRule type="cellIs" dxfId="1017" priority="24" stopIfTrue="1" operator="lessThan">
      <formula>0</formula>
    </cfRule>
  </conditionalFormatting>
  <conditionalFormatting sqref="H24">
    <cfRule type="cellIs" dxfId="1016" priority="19" stopIfTrue="1" operator="between">
      <formula>0</formula>
      <formula>0.5</formula>
    </cfRule>
    <cfRule type="cellIs" dxfId="1015" priority="20" stopIfTrue="1" operator="between">
      <formula>0</formula>
      <formula>99999999999999</formula>
    </cfRule>
    <cfRule type="cellIs" dxfId="1014" priority="21" stopIfTrue="1" operator="lessThan">
      <formula>0</formula>
    </cfRule>
  </conditionalFormatting>
  <conditionalFormatting sqref="E24:G24">
    <cfRule type="cellIs" dxfId="1013" priority="16" stopIfTrue="1" operator="between">
      <formula>0</formula>
      <formula>0.5</formula>
    </cfRule>
    <cfRule type="cellIs" dxfId="1012" priority="17" stopIfTrue="1" operator="between">
      <formula>0</formula>
      <formula>99999999999999</formula>
    </cfRule>
    <cfRule type="cellIs" dxfId="1011" priority="18" stopIfTrue="1" operator="lessThan">
      <formula>0</formula>
    </cfRule>
  </conditionalFormatting>
  <conditionalFormatting sqref="F35:F49">
    <cfRule type="cellIs" dxfId="1010" priority="13" stopIfTrue="1" operator="between">
      <formula>0</formula>
      <formula>0.5</formula>
    </cfRule>
    <cfRule type="cellIs" dxfId="1009" priority="14" stopIfTrue="1" operator="between">
      <formula>0</formula>
      <formula>99999999999999</formula>
    </cfRule>
    <cfRule type="cellIs" dxfId="1008" priority="15" stopIfTrue="1" operator="lessThan">
      <formula>0</formula>
    </cfRule>
  </conditionalFormatting>
  <conditionalFormatting sqref="I25:K25">
    <cfRule type="cellIs" dxfId="1007" priority="10" stopIfTrue="1" operator="between">
      <formula>0</formula>
      <formula>0.5</formula>
    </cfRule>
    <cfRule type="cellIs" dxfId="1006" priority="11" stopIfTrue="1" operator="between">
      <formula>0</formula>
      <formula>99999999999999</formula>
    </cfRule>
    <cfRule type="cellIs" dxfId="1005" priority="12" stopIfTrue="1" operator="lessThan">
      <formula>0</formula>
    </cfRule>
  </conditionalFormatting>
  <conditionalFormatting sqref="H25">
    <cfRule type="cellIs" dxfId="1004" priority="7" stopIfTrue="1" operator="between">
      <formula>0</formula>
      <formula>0.5</formula>
    </cfRule>
    <cfRule type="cellIs" dxfId="1003" priority="8" stopIfTrue="1" operator="between">
      <formula>0</formula>
      <formula>99999999999999</formula>
    </cfRule>
    <cfRule type="cellIs" dxfId="1002" priority="9" stopIfTrue="1" operator="lessThan">
      <formula>0</formula>
    </cfRule>
  </conditionalFormatting>
  <conditionalFormatting sqref="E25:G25">
    <cfRule type="cellIs" dxfId="1001" priority="4" stopIfTrue="1" operator="between">
      <formula>0</formula>
      <formula>0.5</formula>
    </cfRule>
    <cfRule type="cellIs" dxfId="1000" priority="5" stopIfTrue="1" operator="between">
      <formula>0</formula>
      <formula>99999999999999</formula>
    </cfRule>
    <cfRule type="cellIs" dxfId="999" priority="6" stopIfTrue="1" operator="lessThan">
      <formula>0</formula>
    </cfRule>
  </conditionalFormatting>
  <conditionalFormatting sqref="E64:K64">
    <cfRule type="cellIs" dxfId="998" priority="1" stopIfTrue="1" operator="between">
      <formula>0</formula>
      <formula>0.5</formula>
    </cfRule>
    <cfRule type="cellIs" dxfId="997" priority="2" stopIfTrue="1" operator="between">
      <formula>0</formula>
      <formula>99999999999999</formula>
    </cfRule>
    <cfRule type="cellIs" dxfId="99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143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9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14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96"/>
      <c r="B69" s="96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6" t="s">
        <v>96</v>
      </c>
      <c r="B72" s="96"/>
      <c r="C72" s="96"/>
      <c r="D72" s="104" t="s">
        <v>97</v>
      </c>
      <c r="E72" s="104"/>
      <c r="F72" s="18"/>
      <c r="G72" s="18"/>
      <c r="H72" s="18"/>
      <c r="I72" s="18" t="s">
        <v>96</v>
      </c>
      <c r="J72" s="18"/>
      <c r="K72" s="96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96"/>
    </row>
    <row r="74" spans="1:11" ht="20.25" x14ac:dyDescent="0.3">
      <c r="A74" s="96"/>
      <c r="B74" s="96"/>
      <c r="C74" s="9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7:K7"/>
    <mergeCell ref="D68:F68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144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14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4" t="s">
        <v>97</v>
      </c>
      <c r="E72" s="104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K59" sqref="K5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145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0"/>
      <c r="F17" s="40"/>
      <c r="G17" s="40"/>
      <c r="H17" s="40"/>
      <c r="I17" s="40"/>
      <c r="J17" s="40"/>
      <c r="K17" s="40"/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14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4" t="s">
        <v>97</v>
      </c>
      <c r="E72" s="104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3" zoomScale="60" zoomScaleNormal="60" workbookViewId="0">
      <selection activeCell="K69" sqref="K6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134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259472300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259472300</v>
      </c>
      <c r="H12" s="38">
        <f>январь!H12+февраль!H12+март!H12+апрель!H12+май!H12+июнь!H12+июль!H12+август!H12+сентябрь!H12+октябрь!H12+ноябрь!H12+декабрь!H12</f>
        <v>63882088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195590212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152307878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152307878</v>
      </c>
      <c r="H13" s="39">
        <f>январь!H13+февраль!H13+март!H13+апрель!H13+май!H13+июнь!H13+июль!H13+август!H13+сентябрь!H13+октябрь!H13+ноябрь!H13+декабрь!H13</f>
        <v>26360457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125947421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93146704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93146704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93146704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32800717</v>
      </c>
      <c r="F15" s="40"/>
      <c r="G15" s="40">
        <f>январь!G15+февраль!G15+март!G15+апрель!G15+май!G15+июнь!G15+июль!G15+август!G15+сентябрь!G15+октябрь!G15+ноябрь!G15+декабрь!G15</f>
        <v>32800717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32800717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26360457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26360457</v>
      </c>
      <c r="H16" s="40">
        <f>январь!H16+февраль!H16+март!H16+апрель!H16+май!H16+июнь!H16+июль!H16+август!H16+сентябрь!H16+октябрь!H16+ноябрь!H16+декабрь!H16</f>
        <v>26360457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0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0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0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10539436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10539436</v>
      </c>
      <c r="H18" s="39">
        <f>январь!H18+февраль!H18+март!H18+апрель!H18+май!H18+июнь!H18+июль!H18+август!H18+сентябрь!H18+октябрь!H18+ноябрь!H18+декабрь!H18</f>
        <v>10539436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10539436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10539436</v>
      </c>
      <c r="H20" s="40">
        <f>январь!H20+февраль!H20+март!H20+апрель!H20+май!H20+июнь!H20+июль!H20+август!H20+сентябрь!H20+октябрь!H20+ноябрь!H20+декабрь!H20</f>
        <v>10539436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9724516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9724516</v>
      </c>
      <c r="H21" s="35">
        <f>январь!H21+февраль!H21+март!H21+апрель!H21+май!H21+июнь!H21+июль!H21+август!H21+сентябрь!H21+октябрь!H21+ноябрь!H21+декабрь!H21</f>
        <v>3354367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6370149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1535594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1535594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1535594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3254477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3254477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3254477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3354367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3354367</v>
      </c>
      <c r="H24" s="37">
        <f>январь!H24+февраль!H24+март!H24+апрель!H24+май!H24+июнь!H24+июль!H24+август!H24+сентябрь!H24+октябрь!H24+ноябрь!H24+декабрь!H24</f>
        <v>3354367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17" t="s">
        <v>129</v>
      </c>
      <c r="C25" s="118"/>
      <c r="D25" s="24"/>
      <c r="E25" s="37">
        <f>январь!E25+февраль!E25+март!E25+апрель!E25+май!E25+июнь!E25+июль!E25+август!E25+сентябрь!E25+октябрь!E25+ноябрь!E25+декабрь!E25</f>
        <v>1580078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1580078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1580078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86900470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86900470</v>
      </c>
      <c r="H26" s="39">
        <f>январь!H26+февраль!H26+март!H26+апрель!H26+май!H26+июнь!H26+июль!H26+август!H26+сентябрь!H26+октябрь!H26+ноябрь!H26+декабрь!H26</f>
        <v>23627828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63272642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101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53755609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53755609</v>
      </c>
      <c r="H27" s="40">
        <f>январь!H27+февраль!H27+март!H27+апрель!H27+май!H27+июнь!H27+июль!H27+август!H27+сентябрь!H27+октябрь!H27+ноябрь!H27+декабрь!H27</f>
        <v>23627828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30127781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550696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550696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550696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06" t="s">
        <v>122</v>
      </c>
      <c r="C29" s="107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2069255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2069255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2069255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102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27452755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27452755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27452755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3072155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3072155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3072155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264212468.46255499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264212468.46255499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109426084.62488002</v>
      </c>
      <c r="K32" s="42">
        <f>январь!K32+февраль!K32+март!K32+апрель!K32+май!K32+июнь!K32+июль!K32+август!K32+сентябрь!K32+октябрь!K32+ноябрь!K32+декабрь!K32</f>
        <v>154786383.83767501</v>
      </c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256550543.19367501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256550543.19367501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102689331.583</v>
      </c>
      <c r="K33" s="31">
        <f>январь!K33+февраль!K33+март!K33+апрель!K33+май!K33+июнь!K33+июль!K33+август!K33+сентябрь!K33+октябрь!K33+ноябрь!K33+декабрь!K33</f>
        <v>153861211.61067498</v>
      </c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226471679.34900004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226471679.34900004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73042081.792999998</v>
      </c>
      <c r="K34" s="31">
        <f>январь!K34+февраль!K34+март!K34+апрель!K34+май!K34+июнь!K34+июль!K34+август!K34+сентябрь!K34+октябрь!K34+ноябрь!K34+декабрь!K34</f>
        <v>153429597.55599999</v>
      </c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7390883.2570000002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7390883.2570000002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5590395.2659999998</v>
      </c>
      <c r="K35" s="31">
        <f>январь!K35+февраль!K35+март!K35+апрель!K35+май!K35+июнь!K35+июль!K35+август!K35+сентябрь!K35+октябрь!K35+ноябрь!K35+декабрь!K35</f>
        <v>1800487.9909999999</v>
      </c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34041896.079000004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34041896.079000004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13833524.664999999</v>
      </c>
      <c r="K36" s="31">
        <f>январь!K36+февраль!K36+март!K36+апрель!K36+май!K36+июнь!K36+июль!K36+август!K36+сентябрь!K36+октябрь!K36+ноябрь!K36+декабрь!K36</f>
        <v>20208371.414000001</v>
      </c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13639290.649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13639290.649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5337514.8680000007</v>
      </c>
      <c r="K37" s="31">
        <f>январь!K37+февраль!K37+март!K37+апрель!K37+май!K37+июнь!K37+июль!K37+август!K37+сентябрь!K37+октябрь!K37+ноябрь!K37+декабрь!K37</f>
        <v>8301775.7809999995</v>
      </c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30879509.233999997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30879509.233999997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4497124.2960000001</v>
      </c>
      <c r="K38" s="31">
        <f>январь!K38+февраль!K38+март!K38+апрель!K38+май!K38+июнь!K38+июль!K38+август!K38+сентябрь!K38+октябрь!K38+ноябрь!K38+декабрь!K38</f>
        <v>26382384.938000001</v>
      </c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49890135.127999991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49890135.127999991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7266719.368999999</v>
      </c>
      <c r="K39" s="34">
        <f>январь!K39+февраль!K39+март!K39+апрель!K39+май!K39+июнь!K39+июль!K39+август!K39+сентябрь!K39+октябрь!K39+ноябрь!K39+декабрь!K39</f>
        <v>42623415.759000003</v>
      </c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14455198.655000001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14455198.655000001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6336706.5970000001</v>
      </c>
      <c r="K40" s="31">
        <f>январь!K40+февраль!K40+март!K40+апрель!K40+май!K40+июнь!K40+июль!K40+август!K40+сентябрь!K40+октябрь!K40+ноябрь!K40+декабрь!K40</f>
        <v>8118492.0580000002</v>
      </c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1862651.06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1862651.06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937480.5</v>
      </c>
      <c r="K41" s="31">
        <f>январь!K41+февраль!K41+март!K41+апрель!K41+май!K41+июнь!K41+июль!K41+август!K41+сентябрь!K41+октябрь!K41+ноябрь!K41+декабрь!K41</f>
        <v>925170.55999999994</v>
      </c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18342844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18342844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6666226.5310000004</v>
      </c>
      <c r="K42" s="31">
        <f>январь!K42+февраль!K42+март!K42+апрель!K42+май!K42+июнь!K42+июль!K42+август!K42+сентябрь!K42+октябрь!K42+ноябрь!K42+декабрь!K42</f>
        <v>11676617.469000001</v>
      </c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8859810.3939999994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8859810.3939999994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3184516.8219999997</v>
      </c>
      <c r="K43" s="31">
        <f>январь!K43+февраль!K43+март!K43+апрель!K43+май!K43+июнь!K43+июль!K43+август!K43+сентябрь!K43+октябрь!K43+ноябрь!K43+декабрь!K43</f>
        <v>5675293.5719999997</v>
      </c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33421365.476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33421365.476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11002059.554</v>
      </c>
      <c r="K44" s="34">
        <f>январь!K44+февраль!K44+март!K44+апрель!K44+май!K44+июнь!K44+июль!K44+август!K44+сентябрь!K44+октябрь!K44+ноябрь!K44+декабрь!K44</f>
        <v>22419305.921999998</v>
      </c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0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0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0</v>
      </c>
      <c r="K46" s="31">
        <f>январь!K46+февраль!K46+март!K46+апрель!K46+май!K46+июнь!K46+июль!K46+август!K46+сентябрь!K46+октябрь!K46+ноябрь!K46+декабрь!K46</f>
        <v>0</v>
      </c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13612512.095999999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13612512.095999999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8351838.0040000007</v>
      </c>
      <c r="K47" s="31">
        <f>январь!K47+февраль!K47+март!K47+апрель!K47+май!K47+июнь!K47+июль!K47+август!K47+сентябрь!K47+октябрь!K47+ноябрь!K47+декабрь!K47</f>
        <v>5260674.0920000002</v>
      </c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75583.320999999996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75583.320999999996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37975.320999999996</v>
      </c>
      <c r="K48" s="31">
        <f>январь!K48+февраль!K48+март!K48+апрель!K48+май!K48+июнь!K48+июль!K48+август!K48+сентябрь!K48+октябрь!K48+ноябрь!K48+декабрь!K48</f>
        <v>37608</v>
      </c>
    </row>
    <row r="49" spans="1:12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30078863.844675001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30078863.844675001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29647249.790000003</v>
      </c>
      <c r="K49" s="31">
        <f>январь!K49+февраль!K49+март!K49+апрель!K49+май!K49+июнь!K49+июль!K49+август!K49+сентябрь!K49+октябрь!K49+ноябрь!K49+декабрь!K49</f>
        <v>431614.05467500002</v>
      </c>
    </row>
    <row r="50" spans="1:12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6645083.18188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6645083.18188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6645083.18188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>
        <f>январь!E53+февраль!E53+март!E53+апрель!E53+май!E53+июнь!E53+июль!E53+август!E53+сентябрь!E53+октябрь!E53+ноябрь!E53+декабрь!E53</f>
        <v>389750.18187999999</v>
      </c>
      <c r="F53" s="40">
        <f>январь!F53+февраль!F53+март!F53+апрель!F53+май!F53+июнь!F53+июль!F53+август!F53+сентябрь!F53+октябрь!F53+ноябрь!F53+декабрь!F53</f>
        <v>0</v>
      </c>
      <c r="G53" s="40">
        <f>январь!G53+февраль!G53+март!G53+апрель!G53+май!G53+июнь!G53+июль!G53+август!G53+сентябрь!G53+октябрь!G53+ноябрь!G53+декабрь!G53</f>
        <v>389750.18187999999</v>
      </c>
      <c r="H53" s="40">
        <f>январь!H53+февраль!H53+март!H53+апрель!H53+май!H53+июнь!H53+июль!H53+август!H53+сентябрь!H53+октябрь!H53+ноябрь!H53+декабрь!H53</f>
        <v>0</v>
      </c>
      <c r="I53" s="40">
        <f>январь!I53+февраль!I53+март!I53+апрель!I53+май!I53+июнь!I53+июль!I53+август!I53+сентябрь!I53+октябрь!I53+ноябрь!I53+декабрь!I53</f>
        <v>0</v>
      </c>
      <c r="J53" s="40">
        <f>январь!J53+февраль!J53+март!J53+апрель!J53+май!J53+июнь!J53+июль!J53+август!J53+сентябрь!J53+октябрь!J53+ноябрь!J53+декабрь!J53</f>
        <v>389750.18187999999</v>
      </c>
      <c r="K53" s="40">
        <f>январь!K53+февраль!K53+март!K53+апрель!K53+май!K53+июнь!K53+июль!K53+август!K53+сентябрь!K53+октябрь!K53+ноябрь!K53+декабрь!K53</f>
        <v>0</v>
      </c>
    </row>
    <row r="54" spans="1:12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>
        <f>январь!E54+февраль!E54+март!E54+апрель!E54+май!E54+июнь!E54+июль!E54+август!E54+сентябрь!E54+октябрь!E54+ноябрь!E54+декабрь!E54</f>
        <v>6255333</v>
      </c>
      <c r="F54" s="40">
        <f>январь!F54+февраль!F54+март!F54+апрель!F54+май!F54+июнь!F54+июль!F54+август!F54+сентябрь!F54+октябрь!F54+ноябрь!F54+декабрь!F54</f>
        <v>0</v>
      </c>
      <c r="G54" s="40">
        <f>январь!G54+февраль!G54+март!G54+апрель!G54+май!G54+июнь!G54+июль!G54+август!G54+сентябрь!G54+октябрь!G54+ноябрь!G54+декабрь!G54</f>
        <v>6255333</v>
      </c>
      <c r="H54" s="40">
        <f>январь!H54+февраль!H54+март!H54+апрель!H54+май!H54+июнь!H54+июль!H54+август!H54+сентябрь!H54+октябрь!H54+ноябрь!H54+декабрь!H54</f>
        <v>0</v>
      </c>
      <c r="I54" s="40">
        <f>январь!I54+февраль!I54+март!I54+апрель!I54+май!I54+июнь!I54+июль!I54+август!I54+сентябрь!I54+октябрь!I54+ноябрь!I54+декабрь!I54</f>
        <v>0</v>
      </c>
      <c r="J54" s="40">
        <f>январь!J54+февраль!J54+март!J54+апрель!J54+май!J54+июнь!J54+июль!J54+август!J54+сентябрь!J54+октябрь!J54+ноябрь!J54+декабрь!J54</f>
        <v>6255333</v>
      </c>
      <c r="K54" s="40">
        <f>январь!K54+февраль!K54+март!K54+апрель!K54+май!K54+июнь!K54+июль!K54+август!K54+сентябрь!K54+октябрь!K54+ноябрь!K54+декабрь!K54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>
        <f>январь!E55+февраль!E55+март!E55+апрель!E55+май!E55+июнь!E55+июль!E55+август!E55+сентябрь!E55+октябрь!E55+ноябрь!E55+декабрь!E55</f>
        <v>0</v>
      </c>
      <c r="F55" s="40">
        <f>январь!F55+февраль!F55+март!F55+апрель!F55+май!F55+июнь!F55+июль!F55+август!F55+сентябрь!F55+октябрь!F55+ноябрь!F55+декабрь!F55</f>
        <v>0</v>
      </c>
      <c r="G55" s="40">
        <f>январь!G55+февраль!G55+март!G55+апрель!G55+май!G55+июнь!G55+июль!G55+август!G55+сентябрь!G55+октябрь!G55+ноябрь!G55+декабрь!G55</f>
        <v>0</v>
      </c>
      <c r="H55" s="40">
        <f>январь!H55+февраль!H55+март!H55+апрель!H55+май!H55+июнь!H55+июль!H55+август!H55+сентябрь!H55+октябрь!H55+ноябрь!H55+декабрь!H55</f>
        <v>0</v>
      </c>
      <c r="I55" s="40">
        <f>январь!I55+февраль!I55+март!I55+апрель!I55+май!I55+июнь!I55+июль!I55+август!I55+сентябрь!I55+октябрь!I55+ноябрь!I55+декабрь!I55</f>
        <v>0</v>
      </c>
      <c r="J55" s="40">
        <f>январь!J55+февраль!J55+март!J55+апрель!J55+май!J55+июнь!J55+июль!J55+август!J55+сентябрь!J55+октябрь!J55+ноябрь!J55+декабрь!J55</f>
        <v>0</v>
      </c>
      <c r="K55" s="40">
        <f>январь!K55+февраль!K55+март!K55+апрель!K55+май!K55+июнь!K55+июль!K55+август!K55+сентябрь!K55+октябрь!K55+ноябрь!K55+декабрь!K55</f>
        <v>0</v>
      </c>
    </row>
    <row r="56" spans="1:12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>
        <f>январь!E56+февраль!E56+март!E56+апрель!E56+май!E56+июнь!E56+июль!E56+август!E56+сентябрь!E56+октябрь!E56+ноябрь!E56+декабрь!E56</f>
        <v>0</v>
      </c>
      <c r="F56" s="40">
        <f>январь!F56+февраль!F56+март!F56+апрель!F56+май!F56+июнь!F56+июль!F56+август!F56+сентябрь!F56+октябрь!F56+ноябрь!F56+декабрь!F56</f>
        <v>0</v>
      </c>
      <c r="G56" s="40">
        <f>январь!G56+февраль!G56+март!G56+апрель!G56+май!G56+июнь!G56+июль!G56+август!G56+сентябрь!G56+октябрь!G56+ноябрь!G56+декабрь!G56</f>
        <v>0</v>
      </c>
      <c r="H56" s="40">
        <f>январь!H56+февраль!H56+март!H56+апрель!H56+май!H56+июнь!H56+июль!H56+август!H56+сентябрь!H56+октябрь!H56+ноябрь!H56+декабрь!H56</f>
        <v>0</v>
      </c>
      <c r="I56" s="40">
        <f>январь!I56+февраль!I56+март!I56+апрель!I56+май!I56+июнь!I56+июль!I56+август!I56+сентябрь!I56+октябрь!I56+ноябрь!I56+декабрь!I56</f>
        <v>0</v>
      </c>
      <c r="J56" s="40">
        <f>январь!J56+февраль!J56+март!J56+апрель!J56+май!J56+июнь!J56+июль!J56+август!J56+сентябрь!J56+октябрь!J56+ноябрь!J56+декабрь!J56</f>
        <v>0</v>
      </c>
      <c r="K56" s="40">
        <f>январь!K56+февраль!K56+март!K56+апрель!K56+май!K56+июнь!K56+июль!K56+август!K56+сентябрь!K56+октябрь!K56+ноябрь!K56+декабрь!K56</f>
        <v>0</v>
      </c>
    </row>
    <row r="57" spans="1:12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>
        <f>январь!E57+февраль!E57+март!E57+апрель!E57+май!E57+июнь!E57+июль!E57+август!E57+сентябрь!E57+октябрь!E57+ноябрь!E57+декабрь!E57</f>
        <v>1016842.0869999998</v>
      </c>
      <c r="F57" s="40">
        <f>январь!F57+февраль!F57+март!F57+апрель!F57+май!F57+июнь!F57+июль!F57+август!F57+сентябрь!F57+октябрь!F57+ноябрь!F57+декабрь!F57</f>
        <v>0</v>
      </c>
      <c r="G57" s="40">
        <f>январь!G57+февраль!G57+март!G57+апрель!G57+май!G57+июнь!G57+июль!G57+август!G57+сентябрь!G57+октябрь!G57+ноябрь!G57+декабрь!G57</f>
        <v>1016842.0869999998</v>
      </c>
      <c r="H57" s="40">
        <f>январь!H57+февраль!H57+март!H57+апрель!H57+май!H57+июнь!H57+июль!H57+август!H57+сентябрь!H57+октябрь!H57+ноябрь!H57+декабрь!H57</f>
        <v>0</v>
      </c>
      <c r="I57" s="40">
        <f>январь!I57+февраль!I57+март!I57+апрель!I57+май!I57+июнь!I57+июль!I57+август!I57+сентябрь!I57+октябрь!I57+ноябрь!I57+декабрь!I57</f>
        <v>0</v>
      </c>
      <c r="J57" s="40">
        <f>январь!J57+февраль!J57+март!J57+апрель!J57+май!J57+июнь!J57+июль!J57+август!J57+сентябрь!J57+октябрь!J57+ноябрь!J57+декабрь!J57</f>
        <v>91669.859999999986</v>
      </c>
      <c r="K57" s="40">
        <f>январь!K57+февраль!K57+март!K57+апрель!K57+май!K57+июнь!K57+июль!K57+август!K57+сентябрь!K57+октябрь!K57+ноябрь!K57+декабрь!K57</f>
        <v>925172.22699999996</v>
      </c>
    </row>
    <row r="58" spans="1:12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2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>
        <f>G59</f>
        <v>1930211</v>
      </c>
      <c r="F59" s="40"/>
      <c r="G59" s="38">
        <f>январь!G58+февраль!G59+март!G59+апрель!G59+май!G59+июнь!G59+июль!G59+август!G59+сентябрь!G59+октябрь!G59+ноябрь!G59+декабрь!G59</f>
        <v>1930211</v>
      </c>
      <c r="H59" s="40"/>
      <c r="I59" s="40"/>
      <c r="J59" s="40"/>
      <c r="K59" s="40"/>
    </row>
    <row r="60" spans="1:12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60">
        <f t="shared" ref="E60:E64" si="0">G60</f>
        <v>0.74389867434789758</v>
      </c>
      <c r="F60" s="43"/>
      <c r="G60" s="32">
        <f>G59/G12*100</f>
        <v>0.74389867434789758</v>
      </c>
      <c r="H60" s="40"/>
      <c r="I60" s="40"/>
      <c r="J60" s="40"/>
      <c r="K60" s="40"/>
    </row>
    <row r="61" spans="1:12" ht="28.5" customHeight="1" x14ac:dyDescent="0.35">
      <c r="A61" s="23" t="s">
        <v>91</v>
      </c>
      <c r="B61" s="110" t="s">
        <v>103</v>
      </c>
      <c r="C61" s="97"/>
      <c r="D61" s="24" t="s">
        <v>16</v>
      </c>
      <c r="E61" s="38">
        <f t="shared" si="0"/>
        <v>-19737729</v>
      </c>
      <c r="F61" s="34"/>
      <c r="G61" s="33">
        <f>январь!G61+февраль!G61+март!G61+апрель!G61+май!G61+июнь!G61+июль!G61+август!G61+сентябрь!G61+октябрь!G61+ноябрь!G61+декабрь!G61</f>
        <v>-19737729</v>
      </c>
      <c r="H61" s="34"/>
      <c r="I61" s="34"/>
      <c r="J61" s="34"/>
      <c r="K61" s="34"/>
      <c r="L61" s="103"/>
    </row>
    <row r="62" spans="1:12" ht="28.5" customHeight="1" x14ac:dyDescent="0.25">
      <c r="A62" s="23" t="s">
        <v>104</v>
      </c>
      <c r="B62" s="111"/>
      <c r="C62" s="97"/>
      <c r="D62" s="24" t="s">
        <v>90</v>
      </c>
      <c r="E62" s="60">
        <f t="shared" si="0"/>
        <v>-7.606873257762004</v>
      </c>
      <c r="F62" s="59"/>
      <c r="G62" s="58">
        <f>G61/G12*100</f>
        <v>-7.606873257762004</v>
      </c>
      <c r="H62" s="34"/>
      <c r="I62" s="34"/>
      <c r="J62" s="34"/>
      <c r="K62" s="34"/>
    </row>
    <row r="63" spans="1:12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>
        <f t="shared" si="0"/>
        <v>263195626.37555498</v>
      </c>
      <c r="F63" s="40"/>
      <c r="G63" s="38">
        <f>G32-G57</f>
        <v>263195626.37555498</v>
      </c>
      <c r="H63" s="38"/>
      <c r="I63" s="38"/>
      <c r="J63" s="38"/>
      <c r="K63" s="40"/>
    </row>
    <row r="64" spans="1:12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38">
        <f t="shared" si="0"/>
        <v>1016842.0869999998</v>
      </c>
      <c r="F64" s="36"/>
      <c r="G64" s="66">
        <f>G57</f>
        <v>1016842.0869999998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14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4" t="s">
        <v>97</v>
      </c>
      <c r="E72" s="104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F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F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E63" sqref="E63:G6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>
        <v>82091632</v>
      </c>
      <c r="F12" s="38"/>
      <c r="G12" s="38">
        <v>82091632</v>
      </c>
      <c r="H12" s="38">
        <v>21387107</v>
      </c>
      <c r="I12" s="38"/>
      <c r="J12" s="38">
        <v>60704525</v>
      </c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>
        <v>49806287</v>
      </c>
      <c r="F13" s="39"/>
      <c r="G13" s="39">
        <v>49806287</v>
      </c>
      <c r="H13" s="39">
        <v>8645605</v>
      </c>
      <c r="I13" s="39">
        <v>0</v>
      </c>
      <c r="J13" s="39">
        <v>41160682</v>
      </c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>
        <v>31915573</v>
      </c>
      <c r="F14" s="40"/>
      <c r="G14" s="40">
        <v>31915573</v>
      </c>
      <c r="H14" s="40">
        <v>0</v>
      </c>
      <c r="I14" s="40">
        <v>0</v>
      </c>
      <c r="J14" s="40">
        <v>31915573</v>
      </c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>
        <v>9245109</v>
      </c>
      <c r="F15" s="40"/>
      <c r="G15" s="40">
        <v>9245109</v>
      </c>
      <c r="H15" s="40">
        <v>0</v>
      </c>
      <c r="I15" s="40">
        <v>0</v>
      </c>
      <c r="J15" s="40">
        <v>9245109</v>
      </c>
      <c r="K15" s="40">
        <v>0</v>
      </c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>
        <v>8645605</v>
      </c>
      <c r="F16" s="40"/>
      <c r="G16" s="40">
        <v>8645605</v>
      </c>
      <c r="H16" s="40">
        <v>8645605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>
        <v>3413899</v>
      </c>
      <c r="F18" s="39"/>
      <c r="G18" s="39">
        <v>3413899</v>
      </c>
      <c r="H18" s="39">
        <v>3413899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>
        <v>3413899</v>
      </c>
      <c r="F20" s="40"/>
      <c r="G20" s="40">
        <v>3413899</v>
      </c>
      <c r="H20" s="40">
        <v>3413899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>
        <v>3212543</v>
      </c>
      <c r="F21" s="35"/>
      <c r="G21" s="35">
        <v>3212543</v>
      </c>
      <c r="H21" s="35">
        <v>1092615</v>
      </c>
      <c r="I21" s="35">
        <v>0</v>
      </c>
      <c r="J21" s="35">
        <v>2119928</v>
      </c>
      <c r="K21" s="35">
        <v>0</v>
      </c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>
        <v>504718</v>
      </c>
      <c r="F22" s="36"/>
      <c r="G22" s="36">
        <v>504718</v>
      </c>
      <c r="H22" s="36">
        <v>0</v>
      </c>
      <c r="I22" s="36">
        <v>0</v>
      </c>
      <c r="J22" s="36">
        <v>504718</v>
      </c>
      <c r="K22" s="36">
        <v>0</v>
      </c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>
        <v>1071929</v>
      </c>
      <c r="F23" s="37"/>
      <c r="G23" s="37">
        <v>1071929</v>
      </c>
      <c r="H23" s="37">
        <v>0</v>
      </c>
      <c r="I23" s="37">
        <v>0</v>
      </c>
      <c r="J23" s="37">
        <v>1071929</v>
      </c>
      <c r="K23" s="36">
        <v>0</v>
      </c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>
        <v>1092615</v>
      </c>
      <c r="F24" s="37"/>
      <c r="G24" s="37">
        <v>1092615</v>
      </c>
      <c r="H24" s="37">
        <v>1092615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7" t="s">
        <v>120</v>
      </c>
      <c r="C25" s="118"/>
      <c r="D25" s="24"/>
      <c r="E25" s="37">
        <v>543281</v>
      </c>
      <c r="F25" s="37"/>
      <c r="G25" s="37">
        <v>543281</v>
      </c>
      <c r="H25" s="37"/>
      <c r="I25" s="36"/>
      <c r="J25" s="36">
        <v>543281</v>
      </c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>
        <v>25658903</v>
      </c>
      <c r="F26" s="39"/>
      <c r="G26" s="39">
        <v>25658903</v>
      </c>
      <c r="H26" s="39">
        <v>8234988</v>
      </c>
      <c r="I26" s="39">
        <v>0</v>
      </c>
      <c r="J26" s="39">
        <v>17423915</v>
      </c>
      <c r="K26" s="39">
        <v>0</v>
      </c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>
        <v>16163204</v>
      </c>
      <c r="F27" s="40"/>
      <c r="G27" s="40">
        <v>16163204</v>
      </c>
      <c r="H27" s="40">
        <v>8234988</v>
      </c>
      <c r="I27" s="40">
        <v>0</v>
      </c>
      <c r="J27" s="40">
        <v>7928216</v>
      </c>
      <c r="K27" s="40">
        <v>0</v>
      </c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>
        <v>178384</v>
      </c>
      <c r="F28" s="40"/>
      <c r="G28" s="40">
        <v>178384</v>
      </c>
      <c r="H28" s="40"/>
      <c r="I28" s="40"/>
      <c r="J28" s="40">
        <v>178384</v>
      </c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>
        <v>636223</v>
      </c>
      <c r="F29" s="40"/>
      <c r="G29" s="40">
        <v>636223</v>
      </c>
      <c r="H29" s="40">
        <v>0</v>
      </c>
      <c r="I29" s="40">
        <v>0</v>
      </c>
      <c r="J29" s="40">
        <v>636223</v>
      </c>
      <c r="K29" s="40">
        <v>0</v>
      </c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>
        <v>7620772</v>
      </c>
      <c r="F30" s="40"/>
      <c r="G30" s="40">
        <v>7620772</v>
      </c>
      <c r="H30" s="40"/>
      <c r="I30" s="40"/>
      <c r="J30" s="40">
        <v>7620772</v>
      </c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>
        <v>1060320</v>
      </c>
      <c r="F31" s="40"/>
      <c r="G31" s="40">
        <v>1060320</v>
      </c>
      <c r="H31" s="40"/>
      <c r="I31" s="40"/>
      <c r="J31" s="40">
        <v>1060320</v>
      </c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>
        <v>88488601.145500004</v>
      </c>
      <c r="F32" s="39"/>
      <c r="G32" s="42">
        <v>88488601.145500004</v>
      </c>
      <c r="H32" s="42">
        <v>0</v>
      </c>
      <c r="I32" s="42">
        <v>0</v>
      </c>
      <c r="J32" s="42">
        <v>36714349.613499999</v>
      </c>
      <c r="K32" s="42">
        <v>51774251.531999998</v>
      </c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>
        <v>86023502.599000007</v>
      </c>
      <c r="F33" s="31"/>
      <c r="G33" s="31">
        <v>86023502.599000007</v>
      </c>
      <c r="H33" s="31">
        <v>0</v>
      </c>
      <c r="I33" s="31">
        <v>0</v>
      </c>
      <c r="J33" s="31">
        <v>34562968.953000002</v>
      </c>
      <c r="K33" s="31">
        <v>51460533.645999998</v>
      </c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>
        <v>76470592.575000003</v>
      </c>
      <c r="F34" s="31"/>
      <c r="G34" s="31">
        <v>76470592.575000003</v>
      </c>
      <c r="H34" s="31">
        <v>0</v>
      </c>
      <c r="I34" s="31">
        <v>0</v>
      </c>
      <c r="J34" s="31">
        <v>25146142.057000004</v>
      </c>
      <c r="K34" s="31">
        <v>51324450.517999999</v>
      </c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>
        <v>2364732.611</v>
      </c>
      <c r="F35" s="31"/>
      <c r="G35" s="31">
        <v>2364732.611</v>
      </c>
      <c r="H35" s="31"/>
      <c r="I35" s="57"/>
      <c r="J35" s="31">
        <v>1828463.416</v>
      </c>
      <c r="K35" s="31">
        <v>536269.19500000007</v>
      </c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>
        <v>10736789.572000001</v>
      </c>
      <c r="F36" s="31"/>
      <c r="G36" s="31">
        <v>10736789.572000001</v>
      </c>
      <c r="H36" s="31"/>
      <c r="I36" s="31"/>
      <c r="J36" s="31">
        <v>4367956.4479999999</v>
      </c>
      <c r="K36" s="31">
        <v>6368833.1239999998</v>
      </c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>
        <v>4519275.2700000005</v>
      </c>
      <c r="F37" s="31"/>
      <c r="G37" s="31">
        <v>4519275.2700000005</v>
      </c>
      <c r="H37" s="31"/>
      <c r="I37" s="31"/>
      <c r="J37" s="31">
        <v>1742819.649</v>
      </c>
      <c r="K37" s="31">
        <v>2776455.6210000003</v>
      </c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>
        <v>11268708.652999999</v>
      </c>
      <c r="F38" s="31"/>
      <c r="G38" s="31">
        <v>11268708.652999999</v>
      </c>
      <c r="H38" s="31"/>
      <c r="I38" s="31"/>
      <c r="J38" s="31">
        <v>1790484.507</v>
      </c>
      <c r="K38" s="31">
        <v>9478224.1459999997</v>
      </c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>
        <v>16808204.792999998</v>
      </c>
      <c r="F39" s="31"/>
      <c r="G39" s="34">
        <v>16808204.792999998</v>
      </c>
      <c r="H39" s="31"/>
      <c r="I39" s="31"/>
      <c r="J39" s="34">
        <v>2542784.1219999995</v>
      </c>
      <c r="K39" s="34">
        <v>14265420.671</v>
      </c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>
        <v>5276839.6670000004</v>
      </c>
      <c r="F40" s="31"/>
      <c r="G40" s="31">
        <v>5276839.6670000004</v>
      </c>
      <c r="H40" s="31"/>
      <c r="I40" s="31"/>
      <c r="J40" s="31">
        <v>2338848.8930000002</v>
      </c>
      <c r="K40" s="31">
        <v>2937990.7740000002</v>
      </c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>
        <v>678060.62</v>
      </c>
      <c r="F41" s="31"/>
      <c r="G41" s="31">
        <v>678060.62</v>
      </c>
      <c r="H41" s="31"/>
      <c r="I41" s="31"/>
      <c r="J41" s="31">
        <v>329755.5</v>
      </c>
      <c r="K41" s="31">
        <v>348305.12</v>
      </c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>
        <v>6031366.6710000001</v>
      </c>
      <c r="F42" s="31"/>
      <c r="G42" s="31">
        <v>6031366.6710000001</v>
      </c>
      <c r="H42" s="31"/>
      <c r="I42" s="31"/>
      <c r="J42" s="31">
        <v>2310386.5079999999</v>
      </c>
      <c r="K42" s="31">
        <v>3720980.1630000002</v>
      </c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>
        <v>2830243.8909999998</v>
      </c>
      <c r="F43" s="31"/>
      <c r="G43" s="31">
        <v>2830243.8909999998</v>
      </c>
      <c r="H43" s="31"/>
      <c r="I43" s="31"/>
      <c r="J43" s="31">
        <v>985354.31299999997</v>
      </c>
      <c r="K43" s="31">
        <v>1844889.578</v>
      </c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>
        <v>11266062.356999999</v>
      </c>
      <c r="F44" s="31"/>
      <c r="G44" s="31">
        <v>11266062.356999999</v>
      </c>
      <c r="H44" s="31"/>
      <c r="I44" s="31"/>
      <c r="J44" s="34">
        <v>4018844.0639999998</v>
      </c>
      <c r="K44" s="34">
        <v>7247218.2929999996</v>
      </c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>
        <v>4666444.3810000001</v>
      </c>
      <c r="F47" s="31"/>
      <c r="G47" s="31">
        <v>4666444.3810000001</v>
      </c>
      <c r="H47" s="31"/>
      <c r="I47" s="31"/>
      <c r="J47" s="31">
        <v>2878464.548</v>
      </c>
      <c r="K47" s="31">
        <v>1787979.8330000001</v>
      </c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>
        <v>23864.089</v>
      </c>
      <c r="F48" s="31"/>
      <c r="G48" s="31">
        <v>23864.089</v>
      </c>
      <c r="H48" s="31"/>
      <c r="I48" s="31"/>
      <c r="J48" s="31">
        <v>11980.089</v>
      </c>
      <c r="K48" s="31">
        <v>11884</v>
      </c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>
        <v>9552910.0240000002</v>
      </c>
      <c r="F49" s="31"/>
      <c r="G49" s="31">
        <v>9552910.0240000002</v>
      </c>
      <c r="H49" s="31"/>
      <c r="I49" s="31"/>
      <c r="J49" s="31">
        <v>9416826.8959999997</v>
      </c>
      <c r="K49" s="31">
        <v>136083.128</v>
      </c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>
        <v>2116334.4304999998</v>
      </c>
      <c r="F52" s="40"/>
      <c r="G52" s="40">
        <v>2116334.4304999998</v>
      </c>
      <c r="H52" s="40">
        <v>0</v>
      </c>
      <c r="I52" s="40">
        <v>0</v>
      </c>
      <c r="J52" s="40">
        <v>2116334.4304999998</v>
      </c>
      <c r="K52" s="40">
        <v>0</v>
      </c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>
        <v>140294.43049999999</v>
      </c>
      <c r="F53" s="40"/>
      <c r="G53" s="40">
        <v>140294.43049999999</v>
      </c>
      <c r="H53" s="40">
        <v>0</v>
      </c>
      <c r="I53" s="40">
        <v>0</v>
      </c>
      <c r="J53" s="40">
        <v>140294.43049999999</v>
      </c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>
        <v>1976040</v>
      </c>
      <c r="F54" s="40"/>
      <c r="G54" s="40">
        <v>1976040</v>
      </c>
      <c r="H54" s="40">
        <v>0</v>
      </c>
      <c r="I54" s="40">
        <v>0</v>
      </c>
      <c r="J54" s="40">
        <v>1976040</v>
      </c>
      <c r="K54" s="40">
        <v>0</v>
      </c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>
        <v>348764.11599999998</v>
      </c>
      <c r="F57" s="40"/>
      <c r="G57" s="40">
        <v>348764.11599999998</v>
      </c>
      <c r="H57" s="40">
        <v>0</v>
      </c>
      <c r="I57" s="40">
        <v>0</v>
      </c>
      <c r="J57" s="40">
        <v>35046.229999999996</v>
      </c>
      <c r="K57" s="40">
        <v>313717.886</v>
      </c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0" t="s">
        <v>101</v>
      </c>
      <c r="C59" s="55" t="s">
        <v>87</v>
      </c>
      <c r="D59" s="24" t="s">
        <v>16</v>
      </c>
      <c r="E59" s="38">
        <v>-6396969</v>
      </c>
      <c r="F59" s="40"/>
      <c r="G59" s="38">
        <v>-6396969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55" t="s">
        <v>89</v>
      </c>
      <c r="D60" s="24" t="s">
        <v>90</v>
      </c>
      <c r="E60" s="32">
        <v>-7.7924739028211789</v>
      </c>
      <c r="F60" s="43"/>
      <c r="G60" s="32">
        <v>-7.7924739028211789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55"/>
      <c r="D61" s="24" t="s">
        <v>16</v>
      </c>
      <c r="E61" s="33">
        <v>-13067349</v>
      </c>
      <c r="F61" s="34"/>
      <c r="G61" s="33">
        <v>-13067349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55"/>
      <c r="D62" s="24" t="s">
        <v>90</v>
      </c>
      <c r="E62" s="58">
        <v>-15.91800367667194</v>
      </c>
      <c r="F62" s="59"/>
      <c r="G62" s="58">
        <v>-15.91800367667194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>
        <v>86023502.598999992</v>
      </c>
      <c r="F63" s="40"/>
      <c r="G63" s="38">
        <v>86023502.598999992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>
        <v>348764.11599999998</v>
      </c>
      <c r="F64" s="36"/>
      <c r="G64" s="66">
        <v>348764.11599999998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6" t="s">
        <v>96</v>
      </c>
      <c r="B72" s="56"/>
      <c r="C72" s="56"/>
      <c r="D72" s="104" t="s">
        <v>97</v>
      </c>
      <c r="E72" s="104"/>
      <c r="F72" s="18"/>
      <c r="G72" s="18"/>
      <c r="H72" s="18"/>
      <c r="I72" s="18" t="s">
        <v>96</v>
      </c>
      <c r="J72" s="18"/>
      <c r="K72" s="56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  <mergeCell ref="B63:C63"/>
    <mergeCell ref="A68:B68"/>
    <mergeCell ref="D68:E68"/>
    <mergeCell ref="I68:J68"/>
    <mergeCell ref="I69:J69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F61:F62">
    <cfRule type="cellIs" dxfId="995" priority="73" stopIfTrue="1" operator="between">
      <formula>0</formula>
      <formula>0.5</formula>
    </cfRule>
    <cfRule type="cellIs" dxfId="994" priority="74" stopIfTrue="1" operator="between">
      <formula>0</formula>
      <formula>99999999999999</formula>
    </cfRule>
    <cfRule type="cellIs" dxfId="993" priority="75" stopIfTrue="1" operator="lessThan">
      <formula>0</formula>
    </cfRule>
  </conditionalFormatting>
  <conditionalFormatting sqref="H43:I49 H40:K42 K43 K45:K49 H39:I39 E50:K51 G35:K38 G40:G49 E35:E49 E33:K34">
    <cfRule type="cellIs" dxfId="992" priority="70" stopIfTrue="1" operator="between">
      <formula>0</formula>
      <formula>0.5</formula>
    </cfRule>
    <cfRule type="cellIs" dxfId="991" priority="71" stopIfTrue="1" operator="between">
      <formula>0</formula>
      <formula>99999999999999</formula>
    </cfRule>
    <cfRule type="cellIs" dxfId="990" priority="72" stopIfTrue="1" operator="lessThan">
      <formula>0</formula>
    </cfRule>
  </conditionalFormatting>
  <conditionalFormatting sqref="E38:E42 H38:K38 H40:K42 H39:I39">
    <cfRule type="cellIs" dxfId="989" priority="67" stopIfTrue="1" operator="between">
      <formula>0</formula>
      <formula>0.5</formula>
    </cfRule>
    <cfRule type="cellIs" dxfId="988" priority="68" stopIfTrue="1" operator="between">
      <formula>0</formula>
      <formula>99999999999999</formula>
    </cfRule>
    <cfRule type="cellIs" dxfId="987" priority="69" stopIfTrue="1" operator="lessThan">
      <formula>0</formula>
    </cfRule>
  </conditionalFormatting>
  <conditionalFormatting sqref="E38:E42 H38:K38 H40:K42 H39:I39">
    <cfRule type="cellIs" dxfId="986" priority="64" stopIfTrue="1" operator="between">
      <formula>0</formula>
      <formula>0.5</formula>
    </cfRule>
    <cfRule type="cellIs" dxfId="985" priority="65" stopIfTrue="1" operator="between">
      <formula>0</formula>
      <formula>99999999999999</formula>
    </cfRule>
    <cfRule type="cellIs" dxfId="984" priority="66" stopIfTrue="1" operator="lessThan">
      <formula>0</formula>
    </cfRule>
  </conditionalFormatting>
  <conditionalFormatting sqref="J43 J45:J48">
    <cfRule type="cellIs" dxfId="983" priority="61" stopIfTrue="1" operator="between">
      <formula>0</formula>
      <formula>0.5</formula>
    </cfRule>
    <cfRule type="cellIs" dxfId="982" priority="62" stopIfTrue="1" operator="between">
      <formula>0</formula>
      <formula>99999999999999</formula>
    </cfRule>
    <cfRule type="cellIs" dxfId="981" priority="63" stopIfTrue="1" operator="lessThan">
      <formula>0</formula>
    </cfRule>
  </conditionalFormatting>
  <conditionalFormatting sqref="J43 J45:J48">
    <cfRule type="cellIs" dxfId="980" priority="58" stopIfTrue="1" operator="between">
      <formula>0</formula>
      <formula>0.5</formula>
    </cfRule>
    <cfRule type="cellIs" dxfId="979" priority="59" stopIfTrue="1" operator="between">
      <formula>0</formula>
      <formula>99999999999999</formula>
    </cfRule>
    <cfRule type="cellIs" dxfId="978" priority="60" stopIfTrue="1" operator="lessThan">
      <formula>0</formula>
    </cfRule>
  </conditionalFormatting>
  <conditionalFormatting sqref="J43 J45:J48">
    <cfRule type="cellIs" dxfId="977" priority="55" stopIfTrue="1" operator="between">
      <formula>0</formula>
      <formula>0.5</formula>
    </cfRule>
    <cfRule type="cellIs" dxfId="976" priority="56" stopIfTrue="1" operator="between">
      <formula>0</formula>
      <formula>99999999999999</formula>
    </cfRule>
    <cfRule type="cellIs" dxfId="975" priority="57" stopIfTrue="1" operator="lessThan">
      <formula>0</formula>
    </cfRule>
  </conditionalFormatting>
  <conditionalFormatting sqref="J49">
    <cfRule type="cellIs" dxfId="974" priority="52" stopIfTrue="1" operator="between">
      <formula>0</formula>
      <formula>0.5</formula>
    </cfRule>
    <cfRule type="cellIs" dxfId="973" priority="53" stopIfTrue="1" operator="between">
      <formula>0</formula>
      <formula>99999999999999</formula>
    </cfRule>
    <cfRule type="cellIs" dxfId="972" priority="54" stopIfTrue="1" operator="lessThan">
      <formula>0</formula>
    </cfRule>
  </conditionalFormatting>
  <conditionalFormatting sqref="K44">
    <cfRule type="cellIs" dxfId="971" priority="49" stopIfTrue="1" operator="between">
      <formula>0</formula>
      <formula>0.5</formula>
    </cfRule>
    <cfRule type="cellIs" dxfId="970" priority="50" stopIfTrue="1" operator="between">
      <formula>0</formula>
      <formula>99999999999999</formula>
    </cfRule>
    <cfRule type="cellIs" dxfId="969" priority="51" stopIfTrue="1" operator="lessThan">
      <formula>0</formula>
    </cfRule>
  </conditionalFormatting>
  <conditionalFormatting sqref="J44">
    <cfRule type="cellIs" dxfId="968" priority="46" stopIfTrue="1" operator="between">
      <formula>0</formula>
      <formula>0.5</formula>
    </cfRule>
    <cfRule type="cellIs" dxfId="967" priority="47" stopIfTrue="1" operator="between">
      <formula>0</formula>
      <formula>99999999999999</formula>
    </cfRule>
    <cfRule type="cellIs" dxfId="966" priority="48" stopIfTrue="1" operator="lessThan">
      <formula>0</formula>
    </cfRule>
  </conditionalFormatting>
  <conditionalFormatting sqref="J44">
    <cfRule type="cellIs" dxfId="965" priority="43" stopIfTrue="1" operator="between">
      <formula>0</formula>
      <formula>0.5</formula>
    </cfRule>
    <cfRule type="cellIs" dxfId="964" priority="44" stopIfTrue="1" operator="between">
      <formula>0</formula>
      <formula>99999999999999</formula>
    </cfRule>
    <cfRule type="cellIs" dxfId="963" priority="45" stopIfTrue="1" operator="lessThan">
      <formula>0</formula>
    </cfRule>
  </conditionalFormatting>
  <conditionalFormatting sqref="J44">
    <cfRule type="cellIs" dxfId="962" priority="40" stopIfTrue="1" operator="between">
      <formula>0</formula>
      <formula>0.5</formula>
    </cfRule>
    <cfRule type="cellIs" dxfId="961" priority="41" stopIfTrue="1" operator="between">
      <formula>0</formula>
      <formula>99999999999999</formula>
    </cfRule>
    <cfRule type="cellIs" dxfId="960" priority="42" stopIfTrue="1" operator="lessThan">
      <formula>0</formula>
    </cfRule>
  </conditionalFormatting>
  <conditionalFormatting sqref="J39:K39">
    <cfRule type="cellIs" dxfId="959" priority="37" stopIfTrue="1" operator="between">
      <formula>0</formula>
      <formula>0.5</formula>
    </cfRule>
    <cfRule type="cellIs" dxfId="958" priority="38" stopIfTrue="1" operator="between">
      <formula>0</formula>
      <formula>99999999999999</formula>
    </cfRule>
    <cfRule type="cellIs" dxfId="957" priority="39" stopIfTrue="1" operator="lessThan">
      <formula>0</formula>
    </cfRule>
  </conditionalFormatting>
  <conditionalFormatting sqref="E63:K63 F12:K12 E13:K20 H61:K62 E26:K32 E52:K58">
    <cfRule type="cellIs" dxfId="956" priority="80" stopIfTrue="1" operator="between">
      <formula>0</formula>
      <formula>0.5</formula>
    </cfRule>
    <cfRule type="cellIs" dxfId="955" priority="81" stopIfTrue="1" operator="between">
      <formula>0</formula>
      <formula>99999999999999</formula>
    </cfRule>
    <cfRule type="cellIs" dxfId="954" priority="82" stopIfTrue="1" operator="lessThan">
      <formula>0</formula>
    </cfRule>
  </conditionalFormatting>
  <conditionalFormatting sqref="F60 H59:K60">
    <cfRule type="cellIs" dxfId="953" priority="77" stopIfTrue="1" operator="between">
      <formula>0</formula>
      <formula>0.5</formula>
    </cfRule>
    <cfRule type="cellIs" dxfId="952" priority="78" stopIfTrue="1" operator="between">
      <formula>0</formula>
      <formula>99999999999999</formula>
    </cfRule>
    <cfRule type="cellIs" dxfId="951" priority="79" stopIfTrue="1" operator="lessThan">
      <formula>0</formula>
    </cfRule>
  </conditionalFormatting>
  <conditionalFormatting sqref="H16">
    <cfRule type="expression" dxfId="950" priority="76">
      <formula>"округл($H$15;0)-$H$15&lt;&gt;0"</formula>
    </cfRule>
  </conditionalFormatting>
  <conditionalFormatting sqref="F12:K12">
    <cfRule type="expression" dxfId="94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48" priority="34" stopIfTrue="1" operator="between">
      <formula>0</formula>
      <formula>0.5</formula>
    </cfRule>
    <cfRule type="cellIs" dxfId="947" priority="35" stopIfTrue="1" operator="between">
      <formula>0</formula>
      <formula>99999999999999</formula>
    </cfRule>
    <cfRule type="cellIs" dxfId="946" priority="36" stopIfTrue="1" operator="lessThan">
      <formula>0</formula>
    </cfRule>
  </conditionalFormatting>
  <conditionalFormatting sqref="J39:K39">
    <cfRule type="cellIs" dxfId="945" priority="31" stopIfTrue="1" operator="between">
      <formula>0</formula>
      <formula>0.5</formula>
    </cfRule>
    <cfRule type="cellIs" dxfId="944" priority="32" stopIfTrue="1" operator="between">
      <formula>0</formula>
      <formula>99999999999999</formula>
    </cfRule>
    <cfRule type="cellIs" dxfId="943" priority="33" stopIfTrue="1" operator="lessThan">
      <formula>0</formula>
    </cfRule>
  </conditionalFormatting>
  <conditionalFormatting sqref="G39">
    <cfRule type="cellIs" dxfId="942" priority="28" stopIfTrue="1" operator="between">
      <formula>0</formula>
      <formula>0.5</formula>
    </cfRule>
    <cfRule type="cellIs" dxfId="941" priority="29" stopIfTrue="1" operator="between">
      <formula>0</formula>
      <formula>99999999999999</formula>
    </cfRule>
    <cfRule type="cellIs" dxfId="940" priority="30" stopIfTrue="1" operator="lessThan">
      <formula>0</formula>
    </cfRule>
  </conditionalFormatting>
  <conditionalFormatting sqref="E21:K22 K23 I24:K24">
    <cfRule type="cellIs" dxfId="939" priority="25" stopIfTrue="1" operator="between">
      <formula>0</formula>
      <formula>0.5</formula>
    </cfRule>
    <cfRule type="cellIs" dxfId="938" priority="26" stopIfTrue="1" operator="between">
      <formula>0</formula>
      <formula>99999999999999</formula>
    </cfRule>
    <cfRule type="cellIs" dxfId="937" priority="27" stopIfTrue="1" operator="lessThan">
      <formula>0</formula>
    </cfRule>
  </conditionalFormatting>
  <conditionalFormatting sqref="E23:J23">
    <cfRule type="cellIs" dxfId="936" priority="22" stopIfTrue="1" operator="between">
      <formula>0</formula>
      <formula>0.5</formula>
    </cfRule>
    <cfRule type="cellIs" dxfId="935" priority="23" stopIfTrue="1" operator="between">
      <formula>0</formula>
      <formula>99999999999999</formula>
    </cfRule>
    <cfRule type="cellIs" dxfId="934" priority="24" stopIfTrue="1" operator="lessThan">
      <formula>0</formula>
    </cfRule>
  </conditionalFormatting>
  <conditionalFormatting sqref="H24">
    <cfRule type="cellIs" dxfId="933" priority="19" stopIfTrue="1" operator="between">
      <formula>0</formula>
      <formula>0.5</formula>
    </cfRule>
    <cfRule type="cellIs" dxfId="932" priority="20" stopIfTrue="1" operator="between">
      <formula>0</formula>
      <formula>99999999999999</formula>
    </cfRule>
    <cfRule type="cellIs" dxfId="931" priority="21" stopIfTrue="1" operator="lessThan">
      <formula>0</formula>
    </cfRule>
  </conditionalFormatting>
  <conditionalFormatting sqref="E24:G24">
    <cfRule type="cellIs" dxfId="930" priority="16" stopIfTrue="1" operator="between">
      <formula>0</formula>
      <formula>0.5</formula>
    </cfRule>
    <cfRule type="cellIs" dxfId="929" priority="17" stopIfTrue="1" operator="between">
      <formula>0</formula>
      <formula>99999999999999</formula>
    </cfRule>
    <cfRule type="cellIs" dxfId="928" priority="18" stopIfTrue="1" operator="lessThan">
      <formula>0</formula>
    </cfRule>
  </conditionalFormatting>
  <conditionalFormatting sqref="F35:F49">
    <cfRule type="cellIs" dxfId="927" priority="13" stopIfTrue="1" operator="between">
      <formula>0</formula>
      <formula>0.5</formula>
    </cfRule>
    <cfRule type="cellIs" dxfId="926" priority="14" stopIfTrue="1" operator="between">
      <formula>0</formula>
      <formula>99999999999999</formula>
    </cfRule>
    <cfRule type="cellIs" dxfId="925" priority="15" stopIfTrue="1" operator="lessThan">
      <formula>0</formula>
    </cfRule>
  </conditionalFormatting>
  <conditionalFormatting sqref="I25:K25">
    <cfRule type="cellIs" dxfId="924" priority="10" stopIfTrue="1" operator="between">
      <formula>0</formula>
      <formula>0.5</formula>
    </cfRule>
    <cfRule type="cellIs" dxfId="923" priority="11" stopIfTrue="1" operator="between">
      <formula>0</formula>
      <formula>99999999999999</formula>
    </cfRule>
    <cfRule type="cellIs" dxfId="922" priority="12" stopIfTrue="1" operator="lessThan">
      <formula>0</formula>
    </cfRule>
  </conditionalFormatting>
  <conditionalFormatting sqref="H25">
    <cfRule type="cellIs" dxfId="921" priority="7" stopIfTrue="1" operator="between">
      <formula>0</formula>
      <formula>0.5</formula>
    </cfRule>
    <cfRule type="cellIs" dxfId="920" priority="8" stopIfTrue="1" operator="between">
      <formula>0</formula>
      <formula>99999999999999</formula>
    </cfRule>
    <cfRule type="cellIs" dxfId="919" priority="9" stopIfTrue="1" operator="lessThan">
      <formula>0</formula>
    </cfRule>
  </conditionalFormatting>
  <conditionalFormatting sqref="E25:G25">
    <cfRule type="cellIs" dxfId="918" priority="4" stopIfTrue="1" operator="between">
      <formula>0</formula>
      <formula>0.5</formula>
    </cfRule>
    <cfRule type="cellIs" dxfId="917" priority="5" stopIfTrue="1" operator="between">
      <formula>0</formula>
      <formula>99999999999999</formula>
    </cfRule>
    <cfRule type="cellIs" dxfId="916" priority="6" stopIfTrue="1" operator="lessThan">
      <formula>0</formula>
    </cfRule>
  </conditionalFormatting>
  <conditionalFormatting sqref="E64:K64">
    <cfRule type="cellIs" dxfId="915" priority="1" stopIfTrue="1" operator="between">
      <formula>0</formula>
      <formula>0.5</formula>
    </cfRule>
    <cfRule type="cellIs" dxfId="914" priority="2" stopIfTrue="1" operator="between">
      <formula>0</formula>
      <formula>99999999999999</formula>
    </cfRule>
    <cfRule type="cellIs" dxfId="91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="55" zoomScaleNormal="55" workbookViewId="0">
      <selection activeCell="P55" sqref="P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>
        <v>91165016</v>
      </c>
      <c r="F12" s="38"/>
      <c r="G12" s="38">
        <v>91165016</v>
      </c>
      <c r="H12" s="38">
        <v>21584571</v>
      </c>
      <c r="I12" s="38"/>
      <c r="J12" s="38">
        <v>69580445</v>
      </c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>
        <v>50323531</v>
      </c>
      <c r="F13" s="39"/>
      <c r="G13" s="39">
        <v>50323531</v>
      </c>
      <c r="H13" s="39">
        <v>8568383</v>
      </c>
      <c r="I13" s="39">
        <v>0</v>
      </c>
      <c r="J13" s="39">
        <v>41755148</v>
      </c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>
        <v>28368846</v>
      </c>
      <c r="F14" s="40"/>
      <c r="G14" s="40">
        <v>28368846</v>
      </c>
      <c r="H14" s="40">
        <v>0</v>
      </c>
      <c r="I14" s="40">
        <v>0</v>
      </c>
      <c r="J14" s="40">
        <v>28368846</v>
      </c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>
        <v>13386302</v>
      </c>
      <c r="F15" s="40"/>
      <c r="G15" s="40">
        <v>13386302</v>
      </c>
      <c r="H15" s="40">
        <v>0</v>
      </c>
      <c r="I15" s="40">
        <v>0</v>
      </c>
      <c r="J15" s="40">
        <v>13386302</v>
      </c>
      <c r="K15" s="40">
        <v>0</v>
      </c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>
        <v>8568383</v>
      </c>
      <c r="F16" s="40"/>
      <c r="G16" s="40">
        <v>8568383</v>
      </c>
      <c r="H16" s="40">
        <v>8568383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>
        <v>3596083</v>
      </c>
      <c r="F18" s="39"/>
      <c r="G18" s="39">
        <v>3596083</v>
      </c>
      <c r="H18" s="39">
        <v>3596083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>
        <v>3596083</v>
      </c>
      <c r="F20" s="40"/>
      <c r="G20" s="40">
        <v>3596083</v>
      </c>
      <c r="H20" s="40">
        <v>3596083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>
        <v>3130847</v>
      </c>
      <c r="F21" s="35"/>
      <c r="G21" s="35">
        <v>3130847</v>
      </c>
      <c r="H21" s="35">
        <v>1107042</v>
      </c>
      <c r="I21" s="35">
        <v>0</v>
      </c>
      <c r="J21" s="35">
        <v>2023805</v>
      </c>
      <c r="K21" s="35">
        <v>0</v>
      </c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>
        <v>498523</v>
      </c>
      <c r="F22" s="36"/>
      <c r="G22" s="36">
        <v>498523</v>
      </c>
      <c r="H22" s="36">
        <v>0</v>
      </c>
      <c r="I22" s="36">
        <v>0</v>
      </c>
      <c r="J22" s="36">
        <v>498523</v>
      </c>
      <c r="K22" s="36">
        <v>0</v>
      </c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>
        <v>1054625</v>
      </c>
      <c r="F23" s="37"/>
      <c r="G23" s="37">
        <v>1054625</v>
      </c>
      <c r="H23" s="37">
        <v>0</v>
      </c>
      <c r="I23" s="37">
        <v>0</v>
      </c>
      <c r="J23" s="37">
        <v>1054625</v>
      </c>
      <c r="K23" s="36">
        <v>0</v>
      </c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>
        <v>1107042</v>
      </c>
      <c r="F24" s="37"/>
      <c r="G24" s="37">
        <v>1107042</v>
      </c>
      <c r="H24" s="37">
        <v>1107042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7" t="s">
        <v>120</v>
      </c>
      <c r="C25" s="118"/>
      <c r="D25" s="24"/>
      <c r="E25" s="37">
        <v>470657</v>
      </c>
      <c r="F25" s="37"/>
      <c r="G25" s="37">
        <v>470657</v>
      </c>
      <c r="H25" s="37"/>
      <c r="I25" s="36"/>
      <c r="J25" s="36">
        <v>470657</v>
      </c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>
        <v>34114555</v>
      </c>
      <c r="F26" s="39"/>
      <c r="G26" s="39">
        <v>34114555</v>
      </c>
      <c r="H26" s="39">
        <v>8313063</v>
      </c>
      <c r="I26" s="39">
        <v>0</v>
      </c>
      <c r="J26" s="39">
        <v>25801492</v>
      </c>
      <c r="K26" s="39">
        <v>0</v>
      </c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>
        <v>20029043</v>
      </c>
      <c r="F27" s="40"/>
      <c r="G27" s="40">
        <v>20029043</v>
      </c>
      <c r="H27" s="40">
        <v>8313063</v>
      </c>
      <c r="I27" s="40">
        <v>0</v>
      </c>
      <c r="J27" s="40">
        <v>11715980</v>
      </c>
      <c r="K27" s="40">
        <v>0</v>
      </c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>
        <v>182376</v>
      </c>
      <c r="F28" s="40"/>
      <c r="G28" s="40">
        <v>182376</v>
      </c>
      <c r="H28" s="40"/>
      <c r="I28" s="40"/>
      <c r="J28" s="40">
        <v>182376</v>
      </c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>
        <v>705266</v>
      </c>
      <c r="F29" s="40"/>
      <c r="G29" s="40">
        <v>705266</v>
      </c>
      <c r="H29" s="40">
        <v>0</v>
      </c>
      <c r="I29" s="40">
        <v>0</v>
      </c>
      <c r="J29" s="40">
        <v>705266</v>
      </c>
      <c r="K29" s="40">
        <v>0</v>
      </c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>
        <v>12133566</v>
      </c>
      <c r="F30" s="40"/>
      <c r="G30" s="40">
        <v>12133566</v>
      </c>
      <c r="H30" s="40"/>
      <c r="I30" s="40"/>
      <c r="J30" s="40">
        <v>12133566</v>
      </c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>
        <v>1064304</v>
      </c>
      <c r="F31" s="40"/>
      <c r="G31" s="40">
        <v>1064304</v>
      </c>
      <c r="H31" s="40"/>
      <c r="I31" s="40"/>
      <c r="J31" s="40">
        <v>1064304</v>
      </c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>
        <v>82837835.615879998</v>
      </c>
      <c r="F32" s="39"/>
      <c r="G32" s="42">
        <v>82837835.615879998</v>
      </c>
      <c r="H32" s="42">
        <v>0</v>
      </c>
      <c r="I32" s="42">
        <v>0</v>
      </c>
      <c r="J32" s="42">
        <v>35284148.657880001</v>
      </c>
      <c r="K32" s="42">
        <v>47553686.957999997</v>
      </c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>
        <v>80248817.386999995</v>
      </c>
      <c r="F33" s="31"/>
      <c r="G33" s="31">
        <v>80248817.386999995</v>
      </c>
      <c r="H33" s="31">
        <v>0</v>
      </c>
      <c r="I33" s="31">
        <v>0</v>
      </c>
      <c r="J33" s="31">
        <v>32989749.078000002</v>
      </c>
      <c r="K33" s="31">
        <v>47259068.309</v>
      </c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>
        <v>69782643.392000005</v>
      </c>
      <c r="F34" s="31"/>
      <c r="G34" s="31">
        <v>69782643.392000005</v>
      </c>
      <c r="H34" s="31">
        <v>0</v>
      </c>
      <c r="I34" s="31">
        <v>0</v>
      </c>
      <c r="J34" s="31">
        <v>22678896.811000001</v>
      </c>
      <c r="K34" s="31">
        <v>47103746.581</v>
      </c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>
        <v>2495571.9610000001</v>
      </c>
      <c r="F35" s="31"/>
      <c r="G35" s="31">
        <v>2495571.9610000001</v>
      </c>
      <c r="H35" s="31"/>
      <c r="I35" s="57"/>
      <c r="J35" s="31">
        <v>1833147.7509999999</v>
      </c>
      <c r="K35" s="31">
        <v>662424.21</v>
      </c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>
        <v>11018824.937999999</v>
      </c>
      <c r="F36" s="31"/>
      <c r="G36" s="31">
        <v>11018824.937999999</v>
      </c>
      <c r="H36" s="31"/>
      <c r="I36" s="31"/>
      <c r="J36" s="31">
        <v>4356850.3999999994</v>
      </c>
      <c r="K36" s="31">
        <v>6661974.5379999997</v>
      </c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>
        <v>4106000.2219999996</v>
      </c>
      <c r="F37" s="31"/>
      <c r="G37" s="31">
        <v>4106000.2219999996</v>
      </c>
      <c r="H37" s="31"/>
      <c r="I37" s="31"/>
      <c r="J37" s="31">
        <v>1632234.906</v>
      </c>
      <c r="K37" s="31">
        <v>2473765.3159999996</v>
      </c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>
        <v>8605323.4750000015</v>
      </c>
      <c r="F38" s="31"/>
      <c r="G38" s="31">
        <v>8605323.4750000015</v>
      </c>
      <c r="H38" s="31"/>
      <c r="I38" s="31"/>
      <c r="J38" s="31">
        <v>1200751.3859999999</v>
      </c>
      <c r="K38" s="31">
        <v>7404572.0890000006</v>
      </c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>
        <v>15956270.424999999</v>
      </c>
      <c r="F39" s="31"/>
      <c r="G39" s="34">
        <v>15956270.424999999</v>
      </c>
      <c r="H39" s="31"/>
      <c r="I39" s="31"/>
      <c r="J39" s="34">
        <v>2151887.1120000002</v>
      </c>
      <c r="K39" s="34">
        <v>13804383.312999999</v>
      </c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>
        <v>4249196.318</v>
      </c>
      <c r="F40" s="31"/>
      <c r="G40" s="31">
        <v>4249196.318</v>
      </c>
      <c r="H40" s="31"/>
      <c r="I40" s="31"/>
      <c r="J40" s="31">
        <v>1896446.7830000001</v>
      </c>
      <c r="K40" s="31">
        <v>2352749.5350000001</v>
      </c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>
        <v>500740.64</v>
      </c>
      <c r="F41" s="31"/>
      <c r="G41" s="31">
        <v>500740.64</v>
      </c>
      <c r="H41" s="31"/>
      <c r="I41" s="31"/>
      <c r="J41" s="31">
        <v>224256</v>
      </c>
      <c r="K41" s="31">
        <v>276484.64</v>
      </c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>
        <v>5504443.7180000003</v>
      </c>
      <c r="F42" s="31"/>
      <c r="G42" s="31">
        <v>5504443.7180000003</v>
      </c>
      <c r="H42" s="31"/>
      <c r="I42" s="31"/>
      <c r="J42" s="31">
        <v>1948204.8430000001</v>
      </c>
      <c r="K42" s="31">
        <v>3556238.875</v>
      </c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>
        <v>3230088.7489999998</v>
      </c>
      <c r="F43" s="31"/>
      <c r="G43" s="31">
        <v>3230088.7489999998</v>
      </c>
      <c r="H43" s="31"/>
      <c r="I43" s="31"/>
      <c r="J43" s="31">
        <v>1662416.1569999999</v>
      </c>
      <c r="K43" s="31">
        <v>1567672.5920000002</v>
      </c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>
        <v>9962766.8460000008</v>
      </c>
      <c r="F44" s="31"/>
      <c r="G44" s="31">
        <v>9962766.8460000008</v>
      </c>
      <c r="H44" s="31"/>
      <c r="I44" s="31"/>
      <c r="J44" s="34">
        <v>3204598.3050000002</v>
      </c>
      <c r="K44" s="34">
        <v>6758168.5410000002</v>
      </c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>
        <v>4128241.6460000002</v>
      </c>
      <c r="F47" s="31"/>
      <c r="G47" s="31">
        <v>4128241.6460000002</v>
      </c>
      <c r="H47" s="31"/>
      <c r="I47" s="31"/>
      <c r="J47" s="31">
        <v>2554896.7140000002</v>
      </c>
      <c r="K47" s="31">
        <v>1573344.932</v>
      </c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>
        <v>25174.453999999998</v>
      </c>
      <c r="F48" s="31"/>
      <c r="G48" s="31">
        <v>25174.453999999998</v>
      </c>
      <c r="H48" s="31"/>
      <c r="I48" s="31"/>
      <c r="J48" s="31">
        <v>13206.454</v>
      </c>
      <c r="K48" s="31">
        <v>11968</v>
      </c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>
        <v>10466173.995000001</v>
      </c>
      <c r="F49" s="31"/>
      <c r="G49" s="31">
        <v>10466173.995000001</v>
      </c>
      <c r="H49" s="31"/>
      <c r="I49" s="31"/>
      <c r="J49" s="31">
        <v>10310852.267000001</v>
      </c>
      <c r="K49" s="31">
        <v>155321.728</v>
      </c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>
        <v>2265148.9098800002</v>
      </c>
      <c r="F52" s="40"/>
      <c r="G52" s="40">
        <v>2265148.9098800002</v>
      </c>
      <c r="H52" s="40">
        <v>0</v>
      </c>
      <c r="I52" s="40">
        <v>0</v>
      </c>
      <c r="J52" s="40">
        <v>2265148.9098800002</v>
      </c>
      <c r="K52" s="40">
        <v>0</v>
      </c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>
        <v>147793.90987999999</v>
      </c>
      <c r="F53" s="40"/>
      <c r="G53" s="40">
        <v>147793.90987999999</v>
      </c>
      <c r="H53" s="40">
        <v>0</v>
      </c>
      <c r="I53" s="40">
        <v>0</v>
      </c>
      <c r="J53" s="40">
        <v>147793.90987999999</v>
      </c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>
        <v>2117355</v>
      </c>
      <c r="F54" s="40"/>
      <c r="G54" s="40">
        <v>2117355</v>
      </c>
      <c r="H54" s="40">
        <v>0</v>
      </c>
      <c r="I54" s="40">
        <v>0</v>
      </c>
      <c r="J54" s="40">
        <v>2117355</v>
      </c>
      <c r="K54" s="40">
        <v>0</v>
      </c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>
        <v>323869.3189999999</v>
      </c>
      <c r="F57" s="40"/>
      <c r="G57" s="40">
        <v>323869.3189999999</v>
      </c>
      <c r="H57" s="40">
        <v>0</v>
      </c>
      <c r="I57" s="40">
        <v>0</v>
      </c>
      <c r="J57" s="40">
        <v>29250.67</v>
      </c>
      <c r="K57" s="40">
        <v>294618.64899999992</v>
      </c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0" t="s">
        <v>101</v>
      </c>
      <c r="C59" s="62" t="s">
        <v>87</v>
      </c>
      <c r="D59" s="24" t="s">
        <v>16</v>
      </c>
      <c r="E59" s="38">
        <v>8327180</v>
      </c>
      <c r="F59" s="40"/>
      <c r="G59" s="38">
        <v>8327180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62" t="s">
        <v>89</v>
      </c>
      <c r="D60" s="24" t="s">
        <v>90</v>
      </c>
      <c r="E60" s="32">
        <v>9.1341836653656703</v>
      </c>
      <c r="F60" s="43"/>
      <c r="G60" s="32">
        <v>9.1341836653656703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62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62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>
        <v>80248817.386999995</v>
      </c>
      <c r="F63" s="40"/>
      <c r="G63" s="38">
        <v>80248817.386999995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>
        <v>323869.3189999999</v>
      </c>
      <c r="F64" s="36"/>
      <c r="G64" s="66">
        <v>323869.3189999999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63" t="s">
        <v>96</v>
      </c>
      <c r="B72" s="63"/>
      <c r="C72" s="63"/>
      <c r="D72" s="104" t="s">
        <v>97</v>
      </c>
      <c r="E72" s="104"/>
      <c r="F72" s="18"/>
      <c r="G72" s="18"/>
      <c r="H72" s="18"/>
      <c r="I72" s="18" t="s">
        <v>96</v>
      </c>
      <c r="J72" s="18"/>
      <c r="K72" s="63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12" priority="73" stopIfTrue="1" operator="between">
      <formula>0</formula>
      <formula>0.5</formula>
    </cfRule>
    <cfRule type="cellIs" dxfId="911" priority="74" stopIfTrue="1" operator="between">
      <formula>0</formula>
      <formula>99999999999999</formula>
    </cfRule>
    <cfRule type="cellIs" dxfId="910" priority="75" stopIfTrue="1" operator="lessThan">
      <formula>0</formula>
    </cfRule>
  </conditionalFormatting>
  <conditionalFormatting sqref="H43:I49 H40:K42 K43 K45:K49 H39:I39 E50:K51 G35:K38 G40:G49 E35:E49 E33:K34">
    <cfRule type="cellIs" dxfId="909" priority="70" stopIfTrue="1" operator="between">
      <formula>0</formula>
      <formula>0.5</formula>
    </cfRule>
    <cfRule type="cellIs" dxfId="908" priority="71" stopIfTrue="1" operator="between">
      <formula>0</formula>
      <formula>99999999999999</formula>
    </cfRule>
    <cfRule type="cellIs" dxfId="907" priority="72" stopIfTrue="1" operator="lessThan">
      <formula>0</formula>
    </cfRule>
  </conditionalFormatting>
  <conditionalFormatting sqref="E38:E42 H38:K38 H40:K42 H39:I39">
    <cfRule type="cellIs" dxfId="906" priority="67" stopIfTrue="1" operator="between">
      <formula>0</formula>
      <formula>0.5</formula>
    </cfRule>
    <cfRule type="cellIs" dxfId="905" priority="68" stopIfTrue="1" operator="between">
      <formula>0</formula>
      <formula>99999999999999</formula>
    </cfRule>
    <cfRule type="cellIs" dxfId="904" priority="69" stopIfTrue="1" operator="lessThan">
      <formula>0</formula>
    </cfRule>
  </conditionalFormatting>
  <conditionalFormatting sqref="E38:E42 H38:K38 H40:K42 H39:I39">
    <cfRule type="cellIs" dxfId="903" priority="64" stopIfTrue="1" operator="between">
      <formula>0</formula>
      <formula>0.5</formula>
    </cfRule>
    <cfRule type="cellIs" dxfId="902" priority="65" stopIfTrue="1" operator="between">
      <formula>0</formula>
      <formula>99999999999999</formula>
    </cfRule>
    <cfRule type="cellIs" dxfId="901" priority="66" stopIfTrue="1" operator="lessThan">
      <formula>0</formula>
    </cfRule>
  </conditionalFormatting>
  <conditionalFormatting sqref="J43 J45:J48">
    <cfRule type="cellIs" dxfId="900" priority="61" stopIfTrue="1" operator="between">
      <formula>0</formula>
      <formula>0.5</formula>
    </cfRule>
    <cfRule type="cellIs" dxfId="899" priority="62" stopIfTrue="1" operator="between">
      <formula>0</formula>
      <formula>99999999999999</formula>
    </cfRule>
    <cfRule type="cellIs" dxfId="898" priority="63" stopIfTrue="1" operator="lessThan">
      <formula>0</formula>
    </cfRule>
  </conditionalFormatting>
  <conditionalFormatting sqref="J43 J45:J48">
    <cfRule type="cellIs" dxfId="897" priority="58" stopIfTrue="1" operator="between">
      <formula>0</formula>
      <formula>0.5</formula>
    </cfRule>
    <cfRule type="cellIs" dxfId="896" priority="59" stopIfTrue="1" operator="between">
      <formula>0</formula>
      <formula>99999999999999</formula>
    </cfRule>
    <cfRule type="cellIs" dxfId="895" priority="60" stopIfTrue="1" operator="lessThan">
      <formula>0</formula>
    </cfRule>
  </conditionalFormatting>
  <conditionalFormatting sqref="J43 J45:J48">
    <cfRule type="cellIs" dxfId="894" priority="55" stopIfTrue="1" operator="between">
      <formula>0</formula>
      <formula>0.5</formula>
    </cfRule>
    <cfRule type="cellIs" dxfId="893" priority="56" stopIfTrue="1" operator="between">
      <formula>0</formula>
      <formula>99999999999999</formula>
    </cfRule>
    <cfRule type="cellIs" dxfId="892" priority="57" stopIfTrue="1" operator="lessThan">
      <formula>0</formula>
    </cfRule>
  </conditionalFormatting>
  <conditionalFormatting sqref="J49">
    <cfRule type="cellIs" dxfId="891" priority="52" stopIfTrue="1" operator="between">
      <formula>0</formula>
      <formula>0.5</formula>
    </cfRule>
    <cfRule type="cellIs" dxfId="890" priority="53" stopIfTrue="1" operator="between">
      <formula>0</formula>
      <formula>99999999999999</formula>
    </cfRule>
    <cfRule type="cellIs" dxfId="889" priority="54" stopIfTrue="1" operator="lessThan">
      <formula>0</formula>
    </cfRule>
  </conditionalFormatting>
  <conditionalFormatting sqref="K44">
    <cfRule type="cellIs" dxfId="888" priority="49" stopIfTrue="1" operator="between">
      <formula>0</formula>
      <formula>0.5</formula>
    </cfRule>
    <cfRule type="cellIs" dxfId="887" priority="50" stopIfTrue="1" operator="between">
      <formula>0</formula>
      <formula>99999999999999</formula>
    </cfRule>
    <cfRule type="cellIs" dxfId="886" priority="51" stopIfTrue="1" operator="lessThan">
      <formula>0</formula>
    </cfRule>
  </conditionalFormatting>
  <conditionalFormatting sqref="J44">
    <cfRule type="cellIs" dxfId="885" priority="46" stopIfTrue="1" operator="between">
      <formula>0</formula>
      <formula>0.5</formula>
    </cfRule>
    <cfRule type="cellIs" dxfId="884" priority="47" stopIfTrue="1" operator="between">
      <formula>0</formula>
      <formula>99999999999999</formula>
    </cfRule>
    <cfRule type="cellIs" dxfId="883" priority="48" stopIfTrue="1" operator="lessThan">
      <formula>0</formula>
    </cfRule>
  </conditionalFormatting>
  <conditionalFormatting sqref="J44">
    <cfRule type="cellIs" dxfId="882" priority="43" stopIfTrue="1" operator="between">
      <formula>0</formula>
      <formula>0.5</formula>
    </cfRule>
    <cfRule type="cellIs" dxfId="881" priority="44" stopIfTrue="1" operator="between">
      <formula>0</formula>
      <formula>99999999999999</formula>
    </cfRule>
    <cfRule type="cellIs" dxfId="880" priority="45" stopIfTrue="1" operator="lessThan">
      <formula>0</formula>
    </cfRule>
  </conditionalFormatting>
  <conditionalFormatting sqref="J44">
    <cfRule type="cellIs" dxfId="879" priority="40" stopIfTrue="1" operator="between">
      <formula>0</formula>
      <formula>0.5</formula>
    </cfRule>
    <cfRule type="cellIs" dxfId="878" priority="41" stopIfTrue="1" operator="between">
      <formula>0</formula>
      <formula>99999999999999</formula>
    </cfRule>
    <cfRule type="cellIs" dxfId="877" priority="42" stopIfTrue="1" operator="lessThan">
      <formula>0</formula>
    </cfRule>
  </conditionalFormatting>
  <conditionalFormatting sqref="J39:K39">
    <cfRule type="cellIs" dxfId="876" priority="37" stopIfTrue="1" operator="between">
      <formula>0</formula>
      <formula>0.5</formula>
    </cfRule>
    <cfRule type="cellIs" dxfId="875" priority="38" stopIfTrue="1" operator="between">
      <formula>0</formula>
      <formula>99999999999999</formula>
    </cfRule>
    <cfRule type="cellIs" dxfId="874" priority="39" stopIfTrue="1" operator="lessThan">
      <formula>0</formula>
    </cfRule>
  </conditionalFormatting>
  <conditionalFormatting sqref="E63:K63 F12:K12 E13:K20 H61:K62 E26:K32 E52:K58">
    <cfRule type="cellIs" dxfId="873" priority="80" stopIfTrue="1" operator="between">
      <formula>0</formula>
      <formula>0.5</formula>
    </cfRule>
    <cfRule type="cellIs" dxfId="872" priority="81" stopIfTrue="1" operator="between">
      <formula>0</formula>
      <formula>99999999999999</formula>
    </cfRule>
    <cfRule type="cellIs" dxfId="871" priority="82" stopIfTrue="1" operator="lessThan">
      <formula>0</formula>
    </cfRule>
  </conditionalFormatting>
  <conditionalFormatting sqref="F60 H59:K60">
    <cfRule type="cellIs" dxfId="870" priority="77" stopIfTrue="1" operator="between">
      <formula>0</formula>
      <formula>0.5</formula>
    </cfRule>
    <cfRule type="cellIs" dxfId="869" priority="78" stopIfTrue="1" operator="between">
      <formula>0</formula>
      <formula>99999999999999</formula>
    </cfRule>
    <cfRule type="cellIs" dxfId="868" priority="79" stopIfTrue="1" operator="lessThan">
      <formula>0</formula>
    </cfRule>
  </conditionalFormatting>
  <conditionalFormatting sqref="H16">
    <cfRule type="expression" dxfId="867" priority="76">
      <formula>"округл($H$15;0)-$H$15&lt;&gt;0"</formula>
    </cfRule>
  </conditionalFormatting>
  <conditionalFormatting sqref="F12:K12">
    <cfRule type="expression" dxfId="86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65" priority="34" stopIfTrue="1" operator="between">
      <formula>0</formula>
      <formula>0.5</formula>
    </cfRule>
    <cfRule type="cellIs" dxfId="864" priority="35" stopIfTrue="1" operator="between">
      <formula>0</formula>
      <formula>99999999999999</formula>
    </cfRule>
    <cfRule type="cellIs" dxfId="863" priority="36" stopIfTrue="1" operator="lessThan">
      <formula>0</formula>
    </cfRule>
  </conditionalFormatting>
  <conditionalFormatting sqref="J39:K39">
    <cfRule type="cellIs" dxfId="862" priority="31" stopIfTrue="1" operator="between">
      <formula>0</formula>
      <formula>0.5</formula>
    </cfRule>
    <cfRule type="cellIs" dxfId="861" priority="32" stopIfTrue="1" operator="between">
      <formula>0</formula>
      <formula>99999999999999</formula>
    </cfRule>
    <cfRule type="cellIs" dxfId="860" priority="33" stopIfTrue="1" operator="lessThan">
      <formula>0</formula>
    </cfRule>
  </conditionalFormatting>
  <conditionalFormatting sqref="G39">
    <cfRule type="cellIs" dxfId="859" priority="28" stopIfTrue="1" operator="between">
      <formula>0</formula>
      <formula>0.5</formula>
    </cfRule>
    <cfRule type="cellIs" dxfId="858" priority="29" stopIfTrue="1" operator="between">
      <formula>0</formula>
      <formula>99999999999999</formula>
    </cfRule>
    <cfRule type="cellIs" dxfId="857" priority="30" stopIfTrue="1" operator="lessThan">
      <formula>0</formula>
    </cfRule>
  </conditionalFormatting>
  <conditionalFormatting sqref="E21:K22 K23 I24:K24">
    <cfRule type="cellIs" dxfId="856" priority="25" stopIfTrue="1" operator="between">
      <formula>0</formula>
      <formula>0.5</formula>
    </cfRule>
    <cfRule type="cellIs" dxfId="855" priority="26" stopIfTrue="1" operator="between">
      <formula>0</formula>
      <formula>99999999999999</formula>
    </cfRule>
    <cfRule type="cellIs" dxfId="854" priority="27" stopIfTrue="1" operator="lessThan">
      <formula>0</formula>
    </cfRule>
  </conditionalFormatting>
  <conditionalFormatting sqref="E23:J23">
    <cfRule type="cellIs" dxfId="853" priority="22" stopIfTrue="1" operator="between">
      <formula>0</formula>
      <formula>0.5</formula>
    </cfRule>
    <cfRule type="cellIs" dxfId="852" priority="23" stopIfTrue="1" operator="between">
      <formula>0</formula>
      <formula>99999999999999</formula>
    </cfRule>
    <cfRule type="cellIs" dxfId="851" priority="24" stopIfTrue="1" operator="lessThan">
      <formula>0</formula>
    </cfRule>
  </conditionalFormatting>
  <conditionalFormatting sqref="H24">
    <cfRule type="cellIs" dxfId="850" priority="19" stopIfTrue="1" operator="between">
      <formula>0</formula>
      <formula>0.5</formula>
    </cfRule>
    <cfRule type="cellIs" dxfId="849" priority="20" stopIfTrue="1" operator="between">
      <formula>0</formula>
      <formula>99999999999999</formula>
    </cfRule>
    <cfRule type="cellIs" dxfId="848" priority="21" stopIfTrue="1" operator="lessThan">
      <formula>0</formula>
    </cfRule>
  </conditionalFormatting>
  <conditionalFormatting sqref="E24:G24">
    <cfRule type="cellIs" dxfId="847" priority="16" stopIfTrue="1" operator="between">
      <formula>0</formula>
      <formula>0.5</formula>
    </cfRule>
    <cfRule type="cellIs" dxfId="846" priority="17" stopIfTrue="1" operator="between">
      <formula>0</formula>
      <formula>99999999999999</formula>
    </cfRule>
    <cfRule type="cellIs" dxfId="845" priority="18" stopIfTrue="1" operator="lessThan">
      <formula>0</formula>
    </cfRule>
  </conditionalFormatting>
  <conditionalFormatting sqref="F35:F49">
    <cfRule type="cellIs" dxfId="844" priority="13" stopIfTrue="1" operator="between">
      <formula>0</formula>
      <formula>0.5</formula>
    </cfRule>
    <cfRule type="cellIs" dxfId="843" priority="14" stopIfTrue="1" operator="between">
      <formula>0</formula>
      <formula>99999999999999</formula>
    </cfRule>
    <cfRule type="cellIs" dxfId="842" priority="15" stopIfTrue="1" operator="lessThan">
      <formula>0</formula>
    </cfRule>
  </conditionalFormatting>
  <conditionalFormatting sqref="I25:K25">
    <cfRule type="cellIs" dxfId="841" priority="10" stopIfTrue="1" operator="between">
      <formula>0</formula>
      <formula>0.5</formula>
    </cfRule>
    <cfRule type="cellIs" dxfId="840" priority="11" stopIfTrue="1" operator="between">
      <formula>0</formula>
      <formula>99999999999999</formula>
    </cfRule>
    <cfRule type="cellIs" dxfId="839" priority="12" stopIfTrue="1" operator="lessThan">
      <formula>0</formula>
    </cfRule>
  </conditionalFormatting>
  <conditionalFormatting sqref="H25">
    <cfRule type="cellIs" dxfId="838" priority="7" stopIfTrue="1" operator="between">
      <formula>0</formula>
      <formula>0.5</formula>
    </cfRule>
    <cfRule type="cellIs" dxfId="837" priority="8" stopIfTrue="1" operator="between">
      <formula>0</formula>
      <formula>99999999999999</formula>
    </cfRule>
    <cfRule type="cellIs" dxfId="836" priority="9" stopIfTrue="1" operator="lessThan">
      <formula>0</formula>
    </cfRule>
  </conditionalFormatting>
  <conditionalFormatting sqref="E25:G25">
    <cfRule type="cellIs" dxfId="835" priority="4" stopIfTrue="1" operator="between">
      <formula>0</formula>
      <formula>0.5</formula>
    </cfRule>
    <cfRule type="cellIs" dxfId="834" priority="5" stopIfTrue="1" operator="between">
      <formula>0</formula>
      <formula>99999999999999</formula>
    </cfRule>
    <cfRule type="cellIs" dxfId="833" priority="6" stopIfTrue="1" operator="lessThan">
      <formula>0</formula>
    </cfRule>
  </conditionalFormatting>
  <conditionalFormatting sqref="E64:K64">
    <cfRule type="cellIs" dxfId="832" priority="1" stopIfTrue="1" operator="between">
      <formula>0</formula>
      <formula>0.5</formula>
    </cfRule>
    <cfRule type="cellIs" dxfId="831" priority="2" stopIfTrue="1" operator="between">
      <formula>0</formula>
      <formula>99999999999999</formula>
    </cfRule>
    <cfRule type="cellIs" dxfId="83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69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69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69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69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0" t="s">
        <v>96</v>
      </c>
      <c r="B72" s="70"/>
      <c r="C72" s="70"/>
      <c r="D72" s="104" t="s">
        <v>97</v>
      </c>
      <c r="E72" s="104"/>
      <c r="F72" s="18"/>
      <c r="G72" s="18"/>
      <c r="H72" s="18"/>
      <c r="I72" s="18" t="s">
        <v>96</v>
      </c>
      <c r="J72" s="18"/>
      <c r="K72" s="70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829" priority="73" stopIfTrue="1" operator="between">
      <formula>0</formula>
      <formula>0.5</formula>
    </cfRule>
    <cfRule type="cellIs" dxfId="828" priority="74" stopIfTrue="1" operator="between">
      <formula>0</formula>
      <formula>99999999999999</formula>
    </cfRule>
    <cfRule type="cellIs" dxfId="827" priority="75" stopIfTrue="1" operator="lessThan">
      <formula>0</formula>
    </cfRule>
  </conditionalFormatting>
  <conditionalFormatting sqref="H43:I49 H40:K42 K43 K45:K49 H39:I39 E50:K51 G35:K38 G40:G49 E35:E49 E33:K34">
    <cfRule type="cellIs" dxfId="826" priority="70" stopIfTrue="1" operator="between">
      <formula>0</formula>
      <formula>0.5</formula>
    </cfRule>
    <cfRule type="cellIs" dxfId="825" priority="71" stopIfTrue="1" operator="between">
      <formula>0</formula>
      <formula>99999999999999</formula>
    </cfRule>
    <cfRule type="cellIs" dxfId="824" priority="72" stopIfTrue="1" operator="lessThan">
      <formula>0</formula>
    </cfRule>
  </conditionalFormatting>
  <conditionalFormatting sqref="E38:E42 H38:K38 H40:K42 H39:I39">
    <cfRule type="cellIs" dxfId="823" priority="67" stopIfTrue="1" operator="between">
      <formula>0</formula>
      <formula>0.5</formula>
    </cfRule>
    <cfRule type="cellIs" dxfId="822" priority="68" stopIfTrue="1" operator="between">
      <formula>0</formula>
      <formula>99999999999999</formula>
    </cfRule>
    <cfRule type="cellIs" dxfId="821" priority="69" stopIfTrue="1" operator="lessThan">
      <formula>0</formula>
    </cfRule>
  </conditionalFormatting>
  <conditionalFormatting sqref="E38:E42 H38:K38 H40:K42 H39:I39">
    <cfRule type="cellIs" dxfId="820" priority="64" stopIfTrue="1" operator="between">
      <formula>0</formula>
      <formula>0.5</formula>
    </cfRule>
    <cfRule type="cellIs" dxfId="819" priority="65" stopIfTrue="1" operator="between">
      <formula>0</formula>
      <formula>99999999999999</formula>
    </cfRule>
    <cfRule type="cellIs" dxfId="818" priority="66" stopIfTrue="1" operator="lessThan">
      <formula>0</formula>
    </cfRule>
  </conditionalFormatting>
  <conditionalFormatting sqref="J43 J45:J48">
    <cfRule type="cellIs" dxfId="817" priority="61" stopIfTrue="1" operator="between">
      <formula>0</formula>
      <formula>0.5</formula>
    </cfRule>
    <cfRule type="cellIs" dxfId="816" priority="62" stopIfTrue="1" operator="between">
      <formula>0</formula>
      <formula>99999999999999</formula>
    </cfRule>
    <cfRule type="cellIs" dxfId="815" priority="63" stopIfTrue="1" operator="lessThan">
      <formula>0</formula>
    </cfRule>
  </conditionalFormatting>
  <conditionalFormatting sqref="J43 J45:J48">
    <cfRule type="cellIs" dxfId="814" priority="58" stopIfTrue="1" operator="between">
      <formula>0</formula>
      <formula>0.5</formula>
    </cfRule>
    <cfRule type="cellIs" dxfId="813" priority="59" stopIfTrue="1" operator="between">
      <formula>0</formula>
      <formula>99999999999999</formula>
    </cfRule>
    <cfRule type="cellIs" dxfId="812" priority="60" stopIfTrue="1" operator="lessThan">
      <formula>0</formula>
    </cfRule>
  </conditionalFormatting>
  <conditionalFormatting sqref="J43 J45:J48">
    <cfRule type="cellIs" dxfId="811" priority="55" stopIfTrue="1" operator="between">
      <formula>0</formula>
      <formula>0.5</formula>
    </cfRule>
    <cfRule type="cellIs" dxfId="810" priority="56" stopIfTrue="1" operator="between">
      <formula>0</formula>
      <formula>99999999999999</formula>
    </cfRule>
    <cfRule type="cellIs" dxfId="809" priority="57" stopIfTrue="1" operator="lessThan">
      <formula>0</formula>
    </cfRule>
  </conditionalFormatting>
  <conditionalFormatting sqref="J49">
    <cfRule type="cellIs" dxfId="808" priority="52" stopIfTrue="1" operator="between">
      <formula>0</formula>
      <formula>0.5</formula>
    </cfRule>
    <cfRule type="cellIs" dxfId="807" priority="53" stopIfTrue="1" operator="between">
      <formula>0</formula>
      <formula>99999999999999</formula>
    </cfRule>
    <cfRule type="cellIs" dxfId="806" priority="54" stopIfTrue="1" operator="lessThan">
      <formula>0</formula>
    </cfRule>
  </conditionalFormatting>
  <conditionalFormatting sqref="K44">
    <cfRule type="cellIs" dxfId="805" priority="49" stopIfTrue="1" operator="between">
      <formula>0</formula>
      <formula>0.5</formula>
    </cfRule>
    <cfRule type="cellIs" dxfId="804" priority="50" stopIfTrue="1" operator="between">
      <formula>0</formula>
      <formula>99999999999999</formula>
    </cfRule>
    <cfRule type="cellIs" dxfId="803" priority="51" stopIfTrue="1" operator="lessThan">
      <formula>0</formula>
    </cfRule>
  </conditionalFormatting>
  <conditionalFormatting sqref="J44">
    <cfRule type="cellIs" dxfId="802" priority="46" stopIfTrue="1" operator="between">
      <formula>0</formula>
      <formula>0.5</formula>
    </cfRule>
    <cfRule type="cellIs" dxfId="801" priority="47" stopIfTrue="1" operator="between">
      <formula>0</formula>
      <formula>99999999999999</formula>
    </cfRule>
    <cfRule type="cellIs" dxfId="800" priority="48" stopIfTrue="1" operator="lessThan">
      <formula>0</formula>
    </cfRule>
  </conditionalFormatting>
  <conditionalFormatting sqref="J44">
    <cfRule type="cellIs" dxfId="799" priority="43" stopIfTrue="1" operator="between">
      <formula>0</formula>
      <formula>0.5</formula>
    </cfRule>
    <cfRule type="cellIs" dxfId="798" priority="44" stopIfTrue="1" operator="between">
      <formula>0</formula>
      <formula>99999999999999</formula>
    </cfRule>
    <cfRule type="cellIs" dxfId="797" priority="45" stopIfTrue="1" operator="lessThan">
      <formula>0</formula>
    </cfRule>
  </conditionalFormatting>
  <conditionalFormatting sqref="J44">
    <cfRule type="cellIs" dxfId="796" priority="40" stopIfTrue="1" operator="between">
      <formula>0</formula>
      <formula>0.5</formula>
    </cfRule>
    <cfRule type="cellIs" dxfId="795" priority="41" stopIfTrue="1" operator="between">
      <formula>0</formula>
      <formula>99999999999999</formula>
    </cfRule>
    <cfRule type="cellIs" dxfId="794" priority="42" stopIfTrue="1" operator="lessThan">
      <formula>0</formula>
    </cfRule>
  </conditionalFormatting>
  <conditionalFormatting sqref="J39:K39">
    <cfRule type="cellIs" dxfId="793" priority="37" stopIfTrue="1" operator="between">
      <formula>0</formula>
      <formula>0.5</formula>
    </cfRule>
    <cfRule type="cellIs" dxfId="792" priority="38" stopIfTrue="1" operator="between">
      <formula>0</formula>
      <formula>99999999999999</formula>
    </cfRule>
    <cfRule type="cellIs" dxfId="791" priority="39" stopIfTrue="1" operator="lessThan">
      <formula>0</formula>
    </cfRule>
  </conditionalFormatting>
  <conditionalFormatting sqref="E63:K63 F12:K12 E13:K20 H61:K62 E26:K32 E52:K58">
    <cfRule type="cellIs" dxfId="790" priority="80" stopIfTrue="1" operator="between">
      <formula>0</formula>
      <formula>0.5</formula>
    </cfRule>
    <cfRule type="cellIs" dxfId="789" priority="81" stopIfTrue="1" operator="between">
      <formula>0</formula>
      <formula>99999999999999</formula>
    </cfRule>
    <cfRule type="cellIs" dxfId="788" priority="82" stopIfTrue="1" operator="lessThan">
      <formula>0</formula>
    </cfRule>
  </conditionalFormatting>
  <conditionalFormatting sqref="F60 H59:K60">
    <cfRule type="cellIs" dxfId="787" priority="77" stopIfTrue="1" operator="between">
      <formula>0</formula>
      <formula>0.5</formula>
    </cfRule>
    <cfRule type="cellIs" dxfId="786" priority="78" stopIfTrue="1" operator="between">
      <formula>0</formula>
      <formula>99999999999999</formula>
    </cfRule>
    <cfRule type="cellIs" dxfId="785" priority="79" stopIfTrue="1" operator="lessThan">
      <formula>0</formula>
    </cfRule>
  </conditionalFormatting>
  <conditionalFormatting sqref="H16">
    <cfRule type="expression" dxfId="784" priority="76">
      <formula>"округл($H$15;0)-$H$15&lt;&gt;0"</formula>
    </cfRule>
  </conditionalFormatting>
  <conditionalFormatting sqref="F12:K12">
    <cfRule type="expression" dxfId="78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82" priority="34" stopIfTrue="1" operator="between">
      <formula>0</formula>
      <formula>0.5</formula>
    </cfRule>
    <cfRule type="cellIs" dxfId="781" priority="35" stopIfTrue="1" operator="between">
      <formula>0</formula>
      <formula>99999999999999</formula>
    </cfRule>
    <cfRule type="cellIs" dxfId="780" priority="36" stopIfTrue="1" operator="lessThan">
      <formula>0</formula>
    </cfRule>
  </conditionalFormatting>
  <conditionalFormatting sqref="J39:K39">
    <cfRule type="cellIs" dxfId="779" priority="31" stopIfTrue="1" operator="between">
      <formula>0</formula>
      <formula>0.5</formula>
    </cfRule>
    <cfRule type="cellIs" dxfId="778" priority="32" stopIfTrue="1" operator="between">
      <formula>0</formula>
      <formula>99999999999999</formula>
    </cfRule>
    <cfRule type="cellIs" dxfId="777" priority="33" stopIfTrue="1" operator="lessThan">
      <formula>0</formula>
    </cfRule>
  </conditionalFormatting>
  <conditionalFormatting sqref="G39">
    <cfRule type="cellIs" dxfId="776" priority="28" stopIfTrue="1" operator="between">
      <formula>0</formula>
      <formula>0.5</formula>
    </cfRule>
    <cfRule type="cellIs" dxfId="775" priority="29" stopIfTrue="1" operator="between">
      <formula>0</formula>
      <formula>99999999999999</formula>
    </cfRule>
    <cfRule type="cellIs" dxfId="774" priority="30" stopIfTrue="1" operator="lessThan">
      <formula>0</formula>
    </cfRule>
  </conditionalFormatting>
  <conditionalFormatting sqref="E21:K22 K23 I24:K24">
    <cfRule type="cellIs" dxfId="773" priority="25" stopIfTrue="1" operator="between">
      <formula>0</formula>
      <formula>0.5</formula>
    </cfRule>
    <cfRule type="cellIs" dxfId="772" priority="26" stopIfTrue="1" operator="between">
      <formula>0</formula>
      <formula>99999999999999</formula>
    </cfRule>
    <cfRule type="cellIs" dxfId="771" priority="27" stopIfTrue="1" operator="lessThan">
      <formula>0</formula>
    </cfRule>
  </conditionalFormatting>
  <conditionalFormatting sqref="E23:J23">
    <cfRule type="cellIs" dxfId="770" priority="22" stopIfTrue="1" operator="between">
      <formula>0</formula>
      <formula>0.5</formula>
    </cfRule>
    <cfRule type="cellIs" dxfId="769" priority="23" stopIfTrue="1" operator="between">
      <formula>0</formula>
      <formula>99999999999999</formula>
    </cfRule>
    <cfRule type="cellIs" dxfId="768" priority="24" stopIfTrue="1" operator="lessThan">
      <formula>0</formula>
    </cfRule>
  </conditionalFormatting>
  <conditionalFormatting sqref="H24">
    <cfRule type="cellIs" dxfId="767" priority="19" stopIfTrue="1" operator="between">
      <formula>0</formula>
      <formula>0.5</formula>
    </cfRule>
    <cfRule type="cellIs" dxfId="766" priority="20" stopIfTrue="1" operator="between">
      <formula>0</formula>
      <formula>99999999999999</formula>
    </cfRule>
    <cfRule type="cellIs" dxfId="765" priority="21" stopIfTrue="1" operator="lessThan">
      <formula>0</formula>
    </cfRule>
  </conditionalFormatting>
  <conditionalFormatting sqref="E24:G24">
    <cfRule type="cellIs" dxfId="764" priority="16" stopIfTrue="1" operator="between">
      <formula>0</formula>
      <formula>0.5</formula>
    </cfRule>
    <cfRule type="cellIs" dxfId="763" priority="17" stopIfTrue="1" operator="between">
      <formula>0</formula>
      <formula>99999999999999</formula>
    </cfRule>
    <cfRule type="cellIs" dxfId="762" priority="18" stopIfTrue="1" operator="lessThan">
      <formula>0</formula>
    </cfRule>
  </conditionalFormatting>
  <conditionalFormatting sqref="F35:F49">
    <cfRule type="cellIs" dxfId="761" priority="13" stopIfTrue="1" operator="between">
      <formula>0</formula>
      <formula>0.5</formula>
    </cfRule>
    <cfRule type="cellIs" dxfId="760" priority="14" stopIfTrue="1" operator="between">
      <formula>0</formula>
      <formula>99999999999999</formula>
    </cfRule>
    <cfRule type="cellIs" dxfId="759" priority="15" stopIfTrue="1" operator="lessThan">
      <formula>0</formula>
    </cfRule>
  </conditionalFormatting>
  <conditionalFormatting sqref="I25:K25">
    <cfRule type="cellIs" dxfId="758" priority="10" stopIfTrue="1" operator="between">
      <formula>0</formula>
      <formula>0.5</formula>
    </cfRule>
    <cfRule type="cellIs" dxfId="757" priority="11" stopIfTrue="1" operator="between">
      <formula>0</formula>
      <formula>99999999999999</formula>
    </cfRule>
    <cfRule type="cellIs" dxfId="756" priority="12" stopIfTrue="1" operator="lessThan">
      <formula>0</formula>
    </cfRule>
  </conditionalFormatting>
  <conditionalFormatting sqref="H25">
    <cfRule type="cellIs" dxfId="755" priority="7" stopIfTrue="1" operator="between">
      <formula>0</formula>
      <formula>0.5</formula>
    </cfRule>
    <cfRule type="cellIs" dxfId="754" priority="8" stopIfTrue="1" operator="between">
      <formula>0</formula>
      <formula>99999999999999</formula>
    </cfRule>
    <cfRule type="cellIs" dxfId="753" priority="9" stopIfTrue="1" operator="lessThan">
      <formula>0</formula>
    </cfRule>
  </conditionalFormatting>
  <conditionalFormatting sqref="E25:G25">
    <cfRule type="cellIs" dxfId="752" priority="4" stopIfTrue="1" operator="between">
      <formula>0</formula>
      <formula>0.5</formula>
    </cfRule>
    <cfRule type="cellIs" dxfId="751" priority="5" stopIfTrue="1" operator="between">
      <formula>0</formula>
      <formula>99999999999999</formula>
    </cfRule>
    <cfRule type="cellIs" dxfId="750" priority="6" stopIfTrue="1" operator="lessThan">
      <formula>0</formula>
    </cfRule>
  </conditionalFormatting>
  <conditionalFormatting sqref="E64:K64">
    <cfRule type="cellIs" dxfId="749" priority="1" stopIfTrue="1" operator="between">
      <formula>0</formula>
      <formula>0.5</formula>
    </cfRule>
    <cfRule type="cellIs" dxfId="748" priority="2" stopIfTrue="1" operator="between">
      <formula>0</formula>
      <formula>99999999999999</formula>
    </cfRule>
    <cfRule type="cellIs" dxfId="747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25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1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1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1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1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2" t="s">
        <v>96</v>
      </c>
      <c r="B72" s="72"/>
      <c r="C72" s="72"/>
      <c r="D72" s="104" t="s">
        <v>97</v>
      </c>
      <c r="E72" s="104"/>
      <c r="F72" s="18"/>
      <c r="G72" s="18"/>
      <c r="H72" s="18"/>
      <c r="I72" s="18" t="s">
        <v>96</v>
      </c>
      <c r="J72" s="18"/>
      <c r="K72" s="72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746" priority="73" stopIfTrue="1" operator="between">
      <formula>0</formula>
      <formula>0.5</formula>
    </cfRule>
    <cfRule type="cellIs" dxfId="745" priority="74" stopIfTrue="1" operator="between">
      <formula>0</formula>
      <formula>99999999999999</formula>
    </cfRule>
    <cfRule type="cellIs" dxfId="744" priority="75" stopIfTrue="1" operator="lessThan">
      <formula>0</formula>
    </cfRule>
  </conditionalFormatting>
  <conditionalFormatting sqref="H43:I49 H40:K42 K43 K45:K49 H39:I39 E50:K51 G35:K38 G40:G49 E35:E49 E33:K34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E38:E42 H38:K38 H40:K42 H39:I39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J43 J45:J48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9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K44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J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39:K39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E63:K63 F12:K12 E13:K20 H61:K62 E26:K32 E52:K58">
    <cfRule type="cellIs" dxfId="707" priority="80" stopIfTrue="1" operator="between">
      <formula>0</formula>
      <formula>0.5</formula>
    </cfRule>
    <cfRule type="cellIs" dxfId="706" priority="81" stopIfTrue="1" operator="between">
      <formula>0</formula>
      <formula>99999999999999</formula>
    </cfRule>
    <cfRule type="cellIs" dxfId="705" priority="82" stopIfTrue="1" operator="lessThan">
      <formula>0</formula>
    </cfRule>
  </conditionalFormatting>
  <conditionalFormatting sqref="F60 H59:K60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H16">
    <cfRule type="expression" dxfId="701" priority="76">
      <formula>"округл($H$15;0)-$H$15&lt;&gt;0"</formula>
    </cfRule>
  </conditionalFormatting>
  <conditionalFormatting sqref="F12:K12">
    <cfRule type="expression" dxfId="7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9" priority="34" stopIfTrue="1" operator="between">
      <formula>0</formula>
      <formula>0.5</formula>
    </cfRule>
    <cfRule type="cellIs" dxfId="698" priority="35" stopIfTrue="1" operator="between">
      <formula>0</formula>
      <formula>99999999999999</formula>
    </cfRule>
    <cfRule type="cellIs" dxfId="697" priority="36" stopIfTrue="1" operator="lessThan">
      <formula>0</formula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G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E21:K22 K23 I24:K24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3:J23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H24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E24:G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F35:F49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I25:K25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H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E25:G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64:K64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139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8" t="s">
        <v>96</v>
      </c>
      <c r="B72" s="78"/>
      <c r="C72" s="78"/>
      <c r="D72" s="104" t="s">
        <v>97</v>
      </c>
      <c r="E72" s="104"/>
      <c r="F72" s="18"/>
      <c r="G72" s="18"/>
      <c r="H72" s="18"/>
      <c r="I72" s="18" t="s">
        <v>96</v>
      </c>
      <c r="J72" s="18"/>
      <c r="K72" s="78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:K49 H39:I39 E50:K51 G35:K38 G40:G49 E35:E49 E33:K34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34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7" t="s">
        <v>0</v>
      </c>
      <c r="I2" s="137"/>
      <c r="J2" s="137"/>
      <c r="K2" s="2"/>
    </row>
    <row r="3" spans="1:11" ht="40.5" customHeight="1" x14ac:dyDescent="0.25">
      <c r="H3" s="138" t="s">
        <v>1</v>
      </c>
      <c r="I3" s="138"/>
      <c r="J3" s="138"/>
      <c r="K3" s="3"/>
    </row>
    <row r="4" spans="1:11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.75" customHeight="1" x14ac:dyDescent="0.25">
      <c r="A7" s="136" t="s">
        <v>140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1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2">
        <v>2</v>
      </c>
      <c r="C11" s="133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9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9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9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9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0" t="s">
        <v>96</v>
      </c>
      <c r="B72" s="80"/>
      <c r="C72" s="80"/>
      <c r="D72" s="104" t="s">
        <v>97</v>
      </c>
      <c r="E72" s="104"/>
      <c r="F72" s="18"/>
      <c r="G72" s="18"/>
      <c r="H72" s="18"/>
      <c r="I72" s="18" t="s">
        <v>96</v>
      </c>
      <c r="J72" s="18"/>
      <c r="K72" s="80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141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8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8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8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8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6" t="s">
        <v>96</v>
      </c>
      <c r="B72" s="86"/>
      <c r="C72" s="86"/>
      <c r="D72" s="104" t="s">
        <v>97</v>
      </c>
      <c r="E72" s="104"/>
      <c r="F72" s="18"/>
      <c r="G72" s="18"/>
      <c r="H72" s="18"/>
      <c r="I72" s="18" t="s">
        <v>96</v>
      </c>
      <c r="J72" s="18"/>
      <c r="K72" s="86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7" t="s">
        <v>0</v>
      </c>
      <c r="I2" s="137"/>
      <c r="J2" s="137"/>
      <c r="K2" s="2"/>
    </row>
    <row r="3" spans="1:12" ht="40.5" customHeight="1" x14ac:dyDescent="0.25">
      <c r="H3" s="138" t="s">
        <v>1</v>
      </c>
      <c r="I3" s="138"/>
      <c r="J3" s="138"/>
      <c r="K3" s="3"/>
    </row>
    <row r="4" spans="1:12" x14ac:dyDescent="0.25">
      <c r="A4" s="139" t="s">
        <v>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15.75" customHeight="1" x14ac:dyDescent="0.25">
      <c r="A6" s="136" t="s">
        <v>98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15.75" customHeight="1" x14ac:dyDescent="0.25">
      <c r="A7" s="136" t="s">
        <v>142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110" t="s">
        <v>4</v>
      </c>
      <c r="B9" s="123" t="s">
        <v>5</v>
      </c>
      <c r="C9" s="124"/>
      <c r="D9" s="127" t="s">
        <v>6</v>
      </c>
      <c r="E9" s="129" t="s">
        <v>7</v>
      </c>
      <c r="F9" s="130"/>
      <c r="G9" s="130"/>
      <c r="H9" s="130"/>
      <c r="I9" s="130"/>
      <c r="J9" s="130"/>
      <c r="K9" s="131"/>
    </row>
    <row r="10" spans="1:12" ht="51" customHeight="1" x14ac:dyDescent="0.25">
      <c r="A10" s="111"/>
      <c r="B10" s="125"/>
      <c r="C10" s="126"/>
      <c r="D10" s="12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2">
        <v>2</v>
      </c>
      <c r="C11" s="133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6" t="s">
        <v>15</v>
      </c>
      <c r="C12" s="107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19" t="s">
        <v>107</v>
      </c>
      <c r="C13" s="12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7" t="s">
        <v>108</v>
      </c>
      <c r="C14" s="118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7" t="s">
        <v>109</v>
      </c>
      <c r="C15" s="118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7" t="s">
        <v>110</v>
      </c>
      <c r="C16" s="118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4" t="s">
        <v>123</v>
      </c>
      <c r="C17" s="135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19" t="s">
        <v>23</v>
      </c>
      <c r="C18" s="12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7" t="s">
        <v>25</v>
      </c>
      <c r="C19" s="118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7" t="s">
        <v>27</v>
      </c>
      <c r="C20" s="118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19" t="s">
        <v>29</v>
      </c>
      <c r="C21" s="12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7" t="s">
        <v>31</v>
      </c>
      <c r="C22" s="118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7" t="s">
        <v>106</v>
      </c>
      <c r="C23" s="118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7" t="s">
        <v>116</v>
      </c>
      <c r="C24" s="118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7" t="s">
        <v>120</v>
      </c>
      <c r="C25" s="118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9" t="s">
        <v>35</v>
      </c>
      <c r="C26" s="12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6" t="s">
        <v>37</v>
      </c>
      <c r="C27" s="107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6" t="s">
        <v>39</v>
      </c>
      <c r="C28" s="107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6" t="s">
        <v>122</v>
      </c>
      <c r="C29" s="107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6" t="s">
        <v>99</v>
      </c>
      <c r="C30" s="107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6" t="s">
        <v>115</v>
      </c>
      <c r="C31" s="107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19" t="s">
        <v>43</v>
      </c>
      <c r="C32" s="12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6" t="s">
        <v>45</v>
      </c>
      <c r="C33" s="107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1" t="s">
        <v>111</v>
      </c>
      <c r="C34" s="122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6" t="s">
        <v>48</v>
      </c>
      <c r="C35" s="107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6" t="s">
        <v>50</v>
      </c>
      <c r="C36" s="107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6" t="s">
        <v>52</v>
      </c>
      <c r="C37" s="107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6" t="s">
        <v>54</v>
      </c>
      <c r="C38" s="107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6" t="s">
        <v>56</v>
      </c>
      <c r="C39" s="107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6" t="s">
        <v>58</v>
      </c>
      <c r="C40" s="107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6" t="s">
        <v>60</v>
      </c>
      <c r="C41" s="107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6" t="s">
        <v>121</v>
      </c>
      <c r="C42" s="107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6" t="s">
        <v>63</v>
      </c>
      <c r="C43" s="107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6" t="s">
        <v>65</v>
      </c>
      <c r="C44" s="107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6" t="s">
        <v>112</v>
      </c>
      <c r="C45" s="107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6" t="s">
        <v>118</v>
      </c>
      <c r="C46" s="107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6" t="s">
        <v>119</v>
      </c>
      <c r="C47" s="107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6" t="s">
        <v>126</v>
      </c>
      <c r="C48" s="107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6" t="s">
        <v>102</v>
      </c>
      <c r="C49" s="107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7" t="s">
        <v>70</v>
      </c>
      <c r="C50" s="118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6" t="s">
        <v>72</v>
      </c>
      <c r="C51" s="107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6" t="s">
        <v>74</v>
      </c>
      <c r="C52" s="107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7" t="s">
        <v>76</v>
      </c>
      <c r="C53" s="118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7" t="s">
        <v>117</v>
      </c>
      <c r="C54" s="118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7" t="s">
        <v>79</v>
      </c>
      <c r="C55" s="118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6" t="s">
        <v>81</v>
      </c>
      <c r="C56" s="107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6" t="s">
        <v>83</v>
      </c>
      <c r="C57" s="107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8" t="s">
        <v>85</v>
      </c>
      <c r="C58" s="109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8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8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8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8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2" t="s">
        <v>92</v>
      </c>
      <c r="C63" s="113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6" t="s">
        <v>128</v>
      </c>
      <c r="C64" s="116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4" t="s">
        <v>93</v>
      </c>
      <c r="B68" s="114"/>
      <c r="C68" s="17"/>
      <c r="D68" s="114" t="s">
        <v>113</v>
      </c>
      <c r="E68" s="114"/>
      <c r="F68" s="17"/>
      <c r="G68" s="18"/>
      <c r="H68" s="18"/>
      <c r="I68" s="114" t="s">
        <v>100</v>
      </c>
      <c r="J68" s="114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15"/>
      <c r="J69" s="115"/>
      <c r="K69" s="18"/>
    </row>
    <row r="70" spans="1:11" ht="20.25" x14ac:dyDescent="0.3">
      <c r="A70" s="18"/>
      <c r="B70" s="18"/>
      <c r="C70" s="18"/>
      <c r="D70" s="104"/>
      <c r="E70" s="104"/>
      <c r="F70" s="18"/>
      <c r="G70" s="18"/>
      <c r="H70" s="18"/>
      <c r="I70" s="105"/>
      <c r="J70" s="105"/>
      <c r="K70" s="105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8" t="s">
        <v>96</v>
      </c>
      <c r="B72" s="88"/>
      <c r="C72" s="88"/>
      <c r="D72" s="104" t="s">
        <v>97</v>
      </c>
      <c r="E72" s="104"/>
      <c r="F72" s="18"/>
      <c r="G72" s="18"/>
      <c r="H72" s="18"/>
      <c r="I72" s="18" t="s">
        <v>96</v>
      </c>
      <c r="J72" s="18"/>
      <c r="K72" s="88"/>
    </row>
    <row r="73" spans="1:11" ht="20.25" x14ac:dyDescent="0.3">
      <c r="A73" s="104"/>
      <c r="B73" s="104"/>
      <c r="C73" s="18"/>
      <c r="D73" s="104"/>
      <c r="E73" s="104"/>
      <c r="F73" s="18"/>
      <c r="G73" s="18"/>
      <c r="H73" s="18"/>
      <c r="I73" s="104"/>
      <c r="J73" s="104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4"/>
      <c r="B75" s="104"/>
      <c r="C75" s="18"/>
      <c r="D75" s="104"/>
      <c r="E75" s="104"/>
      <c r="F75" s="18"/>
      <c r="G75" s="18"/>
      <c r="H75" s="18"/>
      <c r="I75" s="104"/>
      <c r="J75" s="104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2025-04-14T09:54:49Z</dcterms:modified>
</cp:coreProperties>
</file>