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riashnovii\Desktop\"/>
    </mc:Choice>
  </mc:AlternateContent>
  <bookViews>
    <workbookView xWindow="0" yWindow="0" windowWidth="21570" windowHeight="10215" firstSheet="1" activeTab="1"/>
  </bookViews>
  <sheets>
    <sheet name="ObserverReportInfo_&amp;!()$bbQ" sheetId="2" state="hidden" r:id="rId1"/>
    <sheet name="Лист1" sheetId="1" r:id="rId2"/>
  </sheets>
  <definedNames>
    <definedName name="ReportObject1_0">Лист1!$A$8</definedName>
    <definedName name="ReportObject1_1">Лист1!$A$8</definedName>
    <definedName name="ReportObject1_10">Лист1!$C$3</definedName>
    <definedName name="ReportObject1_11">Лист1!$E$3</definedName>
    <definedName name="ReportObject1_12">Лист1!$B$8</definedName>
    <definedName name="ReportObject1_2">Лист1!$C$8</definedName>
    <definedName name="ReportObject1_3">Лист1!$D$8</definedName>
    <definedName name="ReportObject1_4">Лист1!$H$8</definedName>
    <definedName name="ReportObject1_5">Лист1!$I$8</definedName>
    <definedName name="ReportObject1_6">Лист1!$F$8</definedName>
    <definedName name="ReportObject1_7">Лист1!$G$8</definedName>
    <definedName name="ReportObject1_8">Лист1!$H$7</definedName>
    <definedName name="ReportObject1_9">Лист1!$I$7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 l="1"/>
  <c r="J37" i="1" s="1"/>
</calcChain>
</file>

<file path=xl/sharedStrings.xml><?xml version="1.0" encoding="utf-8"?>
<sst xmlns="http://schemas.openxmlformats.org/spreadsheetml/2006/main" count="294" uniqueCount="144">
  <si>
    <t>TYPE2</t>
  </si>
  <si>
    <t>1</t>
  </si>
  <si>
    <t>0</t>
  </si>
  <si>
    <t>MAIN</t>
  </si>
  <si>
    <t>EXCEL</t>
  </si>
  <si>
    <t>CHANGEPOINT</t>
  </si>
  <si>
    <t>-180</t>
  </si>
  <si>
    <t>MAINSHEET</t>
  </si>
  <si>
    <t>2</t>
  </si>
  <si>
    <t>EXPANDLEVELS</t>
  </si>
  <si>
    <t>NOINSERT</t>
  </si>
  <si>
    <t>BLOCK</t>
  </si>
  <si>
    <t>8</t>
  </si>
  <si>
    <t>BLOCKCELL</t>
  </si>
  <si>
    <t>NAME</t>
  </si>
  <si>
    <t>3</t>
  </si>
  <si>
    <t>TY</t>
  </si>
  <si>
    <t>INFO</t>
  </si>
  <si>
    <t>4</t>
  </si>
  <si>
    <t>SN</t>
  </si>
  <si>
    <t>5</t>
  </si>
  <si>
    <t>NI_BEGIN</t>
  </si>
  <si>
    <t>RESNONE</t>
  </si>
  <si>
    <t>PARAM</t>
  </si>
  <si>
    <t>VALUE</t>
  </si>
  <si>
    <t>dd.MM.yyyy h:mm</t>
  </si>
  <si>
    <t>BEGIN</t>
  </si>
  <si>
    <t>6</t>
  </si>
  <si>
    <t>NI_END</t>
  </si>
  <si>
    <t>ALL</t>
  </si>
  <si>
    <t>Энергия, кВт*ч</t>
  </si>
  <si>
    <t>DATE</t>
  </si>
  <si>
    <t>7</t>
  </si>
  <si>
    <t>dd.MM.yyyy</t>
  </si>
  <si>
    <t>NOSHIFT</t>
  </si>
  <si>
    <t>END</t>
  </si>
  <si>
    <t>Активный прием</t>
  </si>
  <si>
    <t>Коэффициенты</t>
  </si>
  <si>
    <t>Ктн</t>
  </si>
  <si>
    <t>Ктт</t>
  </si>
  <si>
    <t>K_TU</t>
  </si>
  <si>
    <t>9</t>
  </si>
  <si>
    <t>K_TA</t>
  </si>
  <si>
    <t xml:space="preserve">145_x000D_
_x000D_
</t>
  </si>
  <si>
    <t>HIER_MAIN</t>
  </si>
  <si>
    <t>Отчет по показаниям за период с</t>
  </si>
  <si>
    <t>по</t>
  </si>
  <si>
    <t>Наименование присоединения</t>
  </si>
  <si>
    <t>Тип счетчика</t>
  </si>
  <si>
    <t>Заводской номер счетчика</t>
  </si>
  <si>
    <t>Тип параметра</t>
  </si>
  <si>
    <t>Показания на</t>
  </si>
  <si>
    <t>SELECT</t>
  </si>
  <si>
    <t>PRN_</t>
  </si>
  <si>
    <t>Итого:</t>
  </si>
  <si>
    <t>-1</t>
  </si>
  <si>
    <t>READCHILDRENPATH</t>
  </si>
  <si>
    <t>Адрес объекта</t>
  </si>
  <si>
    <t>CONN_IS_CNT</t>
  </si>
  <si>
    <t>INCLUDEMAIN</t>
  </si>
  <si>
    <t>_PRN_</t>
  </si>
  <si>
    <t>EXPANDOBJECTS</t>
  </si>
  <si>
    <t>Отчет по показаниям для SL7000</t>
  </si>
  <si>
    <t>АО "МСК Энерго" . Королевский РЭС . г. Королев . ул. Ленина . ТП-16 . РУ-0,4 кВ . Ввод 1 "Фабрика-кухня"</t>
  </si>
  <si>
    <t>АО "МСК Энерго" . Королевский РЭС . г. Королев . ул. Ленина . ТП-16 . РУ-0,4 кВ . Ввод 2 "Фабрика-кухня"</t>
  </si>
  <si>
    <t>АО "МСК Энерго" . Королевский РЭС . г. Королев . ул. Октябрьский бульвар . д.5 . ВРУ-1 . Ввод 1</t>
  </si>
  <si>
    <t>АО "МСК Энерго" . Королевский РЭС . г. Королев . ул. Октябрьский бульвар . д.5 . ВРУ-1 . Ввод 2</t>
  </si>
  <si>
    <t>АО "МСК Энерго" . Королевский РЭС . г. Королев . ул. Октябрьский бульвар . д.5 . ВРУ-2 . Ввод 1</t>
  </si>
  <si>
    <t>АО "МСК Энерго" . Королевский РЭС . г. Королев . ул. Октябрьский бульвар . д.5 . ВРУ-2 . Ввод 2</t>
  </si>
  <si>
    <t>АО "МСК Энерго" . Королевский РЭС . г. Королев . ул. Октябрьский бульвар . д.5 . ВРУ-3 . Ввод 1</t>
  </si>
  <si>
    <t>АО "МСК Энерго" . Королевский РЭС . г. Королев . ул. Октябрьский бульвар . д.5 . ВРУ-3 . Ввод 2</t>
  </si>
  <si>
    <t>АО "МСК Энерго" . Королевский РЭС . г. Королев . ул. Октябрьский бульвар . д.5 . ВРУ подземная парковка . Ввод 1</t>
  </si>
  <si>
    <t>АО "МСК Энерго" . Королевский РЭС . г. Королев . ул. Октябрьский бульвар . д.5 . ВРУ подземная парковка . Ввод 2</t>
  </si>
  <si>
    <t>АО "МСК Энерго" . Королевский РЭС . г. Королев . ул. Лермонтова . д.10 . ВРУ-1 . АВР</t>
  </si>
  <si>
    <t>АО "МСК Энерго" . Королевский РЭС . г. Королев . ул. Лермонтова . д.10 . ВРУ-1 . Ввод 1 ООО "Новострой"</t>
  </si>
  <si>
    <t>АО "МСК Энерго" . Королевский РЭС . г. Королев . ул. Лермонтова . д.10 . ВРУ-1 . Ввод 2 ООО "Новострой"</t>
  </si>
  <si>
    <t>АО "МСК Энерго" . Королевский РЭС . г. Королев . ул. проспект Космонавтов . д.23А . ВРУ-0,4 кВ . Ввод 1 ТЦ "Луноход"</t>
  </si>
  <si>
    <t>АО "МСК Энерго" . Королевский РЭС . г. Королев . ул. проспект Космонавтов . д.23А . ВРУ-0,4 кВ . Ввод 2 ТЦ "Луноход"</t>
  </si>
  <si>
    <t>АО "МСК Энерго" . Королевский РЭС . г. Пушкино . с. Тарасовка . ул. Б.Тарасовка . вл.2 . ТП-275 . РУ-0.4 кВ . Ввод 1 ТЦ "Лента"</t>
  </si>
  <si>
    <t>АО "МСК Энерго" . Королевский РЭС . г. Пушкино . с. Тарасовка . ул. Б.Тарасовка . вл.2 . ТП-275 . РУ-0.4 кВ . Ввод 2 ТЦ "Лента"</t>
  </si>
  <si>
    <t>АО "МСК Энерго" . Королевский РЭС . г. Королев . мкр. Болшево . ул. Марины Цветаевой . ТП-142 . РУ-0,4 кВ . Ввод 1 УМЦ "Болшево"</t>
  </si>
  <si>
    <t>АО "МСК Энерго" . Королевский РЭС . г. Королев . мкр. Болшево . ул. Марины Цветаевой . ТП-142 . РУ-0,4 кВ . Ввод 2 УМЦ "Болшево"</t>
  </si>
  <si>
    <t>АО "МСК Энерго" . Королевский РЭС . г. Королев . мкр. Юбилейный . ул. Тихонравова . ТП-455 . РУ-0.4 кВ . ООО "Агро"</t>
  </si>
  <si>
    <t>АО "МСК Энерго" . Королевский РЭС . г. Королев . ул. проспект Космонавтов . д.4В . ВРУ-1 -0,4 кВ (РТП-1544 ТП-494) . АВР ООО "Престиж"</t>
  </si>
  <si>
    <t>АО "МСК Энерго" . Королевский РЭС . г. Королев . ул. проспект Космонавтов . д.4В . ВРУ-1 -0,4 кВ (РТП-1544 ТП-494) . Ввод 1 ООО "Престиж"</t>
  </si>
  <si>
    <t>АО "МСК Энерго" . Королевский РЭС . г. Королев . ул. проспект Космонавтов . д.4В . ВРУ-1 -0,4 кВ (РТП-1544 ТП-494) . Ввод 2 ООО "Престиж"</t>
  </si>
  <si>
    <t>АО "МСК Энерго" . Королевский РЭС . г. Королев . ул. проспект Космонавтов . д.4В . ВРУ-2 -0,4 кВ (РТП-1544 ТП-494) . АВР ООО "Престиж"</t>
  </si>
  <si>
    <t>АО "МСК Энерго" . Королевский РЭС . г. Королев . ул. проспект Космонавтов . д.4В . ВРУ-2 -0,4 кВ (РТП-1544 ТП-494) . Ввод 1 ООО "Престиж"</t>
  </si>
  <si>
    <t>АО "МСК Энерго" . Королевский РЭС . г. Королев . ул. проспект Космонавтов . д.4В . ВРУ-2 -0,4 кВ (РТП-1544 ТП-494) . Ввод 2 ООО "Престиж"</t>
  </si>
  <si>
    <t>SL7000</t>
  </si>
  <si>
    <t>53091789</t>
  </si>
  <si>
    <t>53091790</t>
  </si>
  <si>
    <t>62003249</t>
  </si>
  <si>
    <t>62003258</t>
  </si>
  <si>
    <t>53091848</t>
  </si>
  <si>
    <t>53091836</t>
  </si>
  <si>
    <t>53064601</t>
  </si>
  <si>
    <t>53091787</t>
  </si>
  <si>
    <t>62012467</t>
  </si>
  <si>
    <t>62012480</t>
  </si>
  <si>
    <t>53091817</t>
  </si>
  <si>
    <t>62022024</t>
  </si>
  <si>
    <t>53064610</t>
  </si>
  <si>
    <t>53091758</t>
  </si>
  <si>
    <t>53091757</t>
  </si>
  <si>
    <t>53091775</t>
  </si>
  <si>
    <t>53091851</t>
  </si>
  <si>
    <t>53091805</t>
  </si>
  <si>
    <t>62003236</t>
  </si>
  <si>
    <t>53091828</t>
  </si>
  <si>
    <t>62003281</t>
  </si>
  <si>
    <t>62012448</t>
  </si>
  <si>
    <t>62012468</t>
  </si>
  <si>
    <t>62012483</t>
  </si>
  <si>
    <t>62003264</t>
  </si>
  <si>
    <t>62003271</t>
  </si>
  <si>
    <t>62086724</t>
  </si>
  <si>
    <t>62086736</t>
  </si>
  <si>
    <t>25.09.2021</t>
  </si>
  <si>
    <t>25.10.2021</t>
  </si>
  <si>
    <t>Ввод 1 "Фабрика-кухня"</t>
  </si>
  <si>
    <t>Ввод 2 "Фабрика-кухня"</t>
  </si>
  <si>
    <t>Ввод 1</t>
  </si>
  <si>
    <t>Ввод 2</t>
  </si>
  <si>
    <t>АВР</t>
  </si>
  <si>
    <t>Ввод 1 ООО "Новострой"</t>
  </si>
  <si>
    <t>Ввод 2 ООО "Новострой"</t>
  </si>
  <si>
    <t>Ввод 1 ТЦ "Луноход"</t>
  </si>
  <si>
    <t>Ввод 2 ТЦ "Луноход"</t>
  </si>
  <si>
    <t>Ввод 1 ТЦ "Лента"</t>
  </si>
  <si>
    <t>Ввод 2 ТЦ "Лента"</t>
  </si>
  <si>
    <t>Ввод 1 УМЦ "Болшево"</t>
  </si>
  <si>
    <t>Ввод 2 УМЦ "Болшево"</t>
  </si>
  <si>
    <t>ООО "Агро"</t>
  </si>
  <si>
    <t>АВР ООО "Престиж"</t>
  </si>
  <si>
    <t>Ввод 1 ООО "Престиж"</t>
  </si>
  <si>
    <t>Ввод 2 ООО "Престиж"</t>
  </si>
  <si>
    <t>Created: 20211025 15:18</t>
  </si>
  <si>
    <t>ControlAge.exe: 8.1.29.5452</t>
  </si>
  <si>
    <t>Script: 8.1.11.21005</t>
  </si>
  <si>
    <t>EcomData.dll: 8.1.63.8031</t>
  </si>
  <si>
    <t>UTC+3</t>
  </si>
  <si>
    <t>ООО "НовоСтрой"</t>
  </si>
  <si>
    <t>АО "МСК Энерго" . Королевский РЭС . г. Королев . ул. Лермонтова . ТП . РУ-0,4 кВ . ООО "НовоСтрой"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</si>
</sst>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workbookViewId="0"/>
  </sheetViews>
  <sheetFormatPr defaultRowHeight="15" x14ac:dyDescent="0.25"/>
  <sheetData>
    <row r="1" spans="1:66" x14ac:dyDescent="0.25">
      <c r="A1" t="s">
        <v>62</v>
      </c>
      <c r="E1" t="s">
        <v>137</v>
      </c>
      <c r="F1" t="s">
        <v>138</v>
      </c>
      <c r="G1" t="s">
        <v>139</v>
      </c>
      <c r="H1" t="s">
        <v>140</v>
      </c>
      <c r="I1" t="s">
        <v>141</v>
      </c>
    </row>
    <row r="2" spans="1:66" x14ac:dyDescent="0.25">
      <c r="A2" t="s">
        <v>0</v>
      </c>
      <c r="B2" t="s">
        <v>52</v>
      </c>
      <c r="C2" t="s">
        <v>1</v>
      </c>
      <c r="D2" t="s">
        <v>2</v>
      </c>
      <c r="G2" t="s">
        <v>3</v>
      </c>
      <c r="K2" t="s">
        <v>4</v>
      </c>
      <c r="L2" t="s">
        <v>5</v>
      </c>
      <c r="M2" t="s">
        <v>55</v>
      </c>
      <c r="Q2" t="s">
        <v>1</v>
      </c>
      <c r="R2" t="s">
        <v>15</v>
      </c>
      <c r="S2" t="s">
        <v>1</v>
      </c>
      <c r="T2" t="s">
        <v>6</v>
      </c>
      <c r="W2" t="s">
        <v>1</v>
      </c>
    </row>
    <row r="3" spans="1:66" x14ac:dyDescent="0.25">
      <c r="A3" t="s">
        <v>7</v>
      </c>
      <c r="B3" t="s">
        <v>8</v>
      </c>
      <c r="D3" t="s">
        <v>8</v>
      </c>
      <c r="N3" t="s">
        <v>9</v>
      </c>
      <c r="O3" t="s">
        <v>2</v>
      </c>
      <c r="P3" t="s">
        <v>29</v>
      </c>
      <c r="S3" t="s">
        <v>1</v>
      </c>
      <c r="Y3" t="s">
        <v>10</v>
      </c>
      <c r="Z3" t="s">
        <v>2</v>
      </c>
      <c r="AA3" t="s">
        <v>2</v>
      </c>
      <c r="BN3" t="s">
        <v>2</v>
      </c>
    </row>
    <row r="4" spans="1:66" ht="45" x14ac:dyDescent="0.25">
      <c r="A4" t="s">
        <v>11</v>
      </c>
      <c r="B4" t="s">
        <v>12</v>
      </c>
      <c r="C4" t="s">
        <v>1</v>
      </c>
      <c r="D4" t="s">
        <v>1</v>
      </c>
      <c r="E4" s="1" t="s">
        <v>43</v>
      </c>
      <c r="I4" t="s">
        <v>59</v>
      </c>
      <c r="N4" t="s">
        <v>61</v>
      </c>
      <c r="O4" t="s">
        <v>1</v>
      </c>
      <c r="Q4" t="s">
        <v>60</v>
      </c>
      <c r="S4" t="s">
        <v>1</v>
      </c>
      <c r="T4" t="s">
        <v>58</v>
      </c>
      <c r="Z4" t="s">
        <v>2</v>
      </c>
      <c r="AA4" t="s">
        <v>2</v>
      </c>
      <c r="BN4" t="s">
        <v>2</v>
      </c>
    </row>
    <row r="5" spans="1:66" x14ac:dyDescent="0.25">
      <c r="A5" t="s">
        <v>13</v>
      </c>
      <c r="B5" t="s">
        <v>12</v>
      </c>
      <c r="C5" t="s">
        <v>1</v>
      </c>
      <c r="D5" t="s">
        <v>1</v>
      </c>
      <c r="K5" t="s">
        <v>14</v>
      </c>
      <c r="O5" t="s">
        <v>56</v>
      </c>
      <c r="U5" t="s">
        <v>2</v>
      </c>
      <c r="X5" t="s">
        <v>44</v>
      </c>
    </row>
    <row r="6" spans="1:66" x14ac:dyDescent="0.25">
      <c r="A6" t="s">
        <v>13</v>
      </c>
      <c r="B6" t="s">
        <v>12</v>
      </c>
      <c r="C6" t="s">
        <v>15</v>
      </c>
      <c r="D6" t="s">
        <v>1</v>
      </c>
      <c r="F6" t="s">
        <v>16</v>
      </c>
      <c r="K6" t="s">
        <v>17</v>
      </c>
      <c r="U6" t="s">
        <v>2</v>
      </c>
    </row>
    <row r="7" spans="1:66" x14ac:dyDescent="0.25">
      <c r="A7" t="s">
        <v>13</v>
      </c>
      <c r="B7" t="s">
        <v>12</v>
      </c>
      <c r="C7" t="s">
        <v>18</v>
      </c>
      <c r="D7" t="s">
        <v>1</v>
      </c>
      <c r="F7" t="s">
        <v>19</v>
      </c>
      <c r="K7" t="s">
        <v>17</v>
      </c>
      <c r="U7" t="s">
        <v>2</v>
      </c>
    </row>
    <row r="8" spans="1:66" x14ac:dyDescent="0.25">
      <c r="A8" t="s">
        <v>13</v>
      </c>
      <c r="B8" t="s">
        <v>12</v>
      </c>
      <c r="C8" t="s">
        <v>12</v>
      </c>
      <c r="D8" t="s">
        <v>1</v>
      </c>
      <c r="F8" t="s">
        <v>18</v>
      </c>
      <c r="G8" t="s">
        <v>21</v>
      </c>
      <c r="J8" t="s">
        <v>22</v>
      </c>
      <c r="K8" t="s">
        <v>23</v>
      </c>
      <c r="P8" t="s">
        <v>24</v>
      </c>
      <c r="U8" t="s">
        <v>2</v>
      </c>
      <c r="Z8" t="s">
        <v>25</v>
      </c>
      <c r="AA8" t="s">
        <v>26</v>
      </c>
    </row>
    <row r="9" spans="1:66" x14ac:dyDescent="0.25">
      <c r="A9" t="s">
        <v>13</v>
      </c>
      <c r="B9" t="s">
        <v>12</v>
      </c>
      <c r="C9" t="s">
        <v>41</v>
      </c>
      <c r="D9" t="s">
        <v>1</v>
      </c>
      <c r="F9" t="s">
        <v>18</v>
      </c>
      <c r="G9" t="s">
        <v>28</v>
      </c>
      <c r="J9" t="s">
        <v>22</v>
      </c>
      <c r="K9" t="s">
        <v>23</v>
      </c>
      <c r="P9" t="s">
        <v>24</v>
      </c>
      <c r="U9" t="s">
        <v>2</v>
      </c>
      <c r="Z9" t="s">
        <v>25</v>
      </c>
      <c r="AA9" t="s">
        <v>26</v>
      </c>
    </row>
    <row r="10" spans="1:66" x14ac:dyDescent="0.25">
      <c r="A10" t="s">
        <v>13</v>
      </c>
      <c r="B10" t="s">
        <v>12</v>
      </c>
      <c r="C10" t="s">
        <v>27</v>
      </c>
      <c r="D10" t="s">
        <v>1</v>
      </c>
      <c r="F10" t="s">
        <v>40</v>
      </c>
      <c r="K10" t="s">
        <v>17</v>
      </c>
      <c r="U10" t="s">
        <v>2</v>
      </c>
    </row>
    <row r="11" spans="1:66" x14ac:dyDescent="0.25">
      <c r="A11" t="s">
        <v>13</v>
      </c>
      <c r="B11" t="s">
        <v>12</v>
      </c>
      <c r="C11" t="s">
        <v>32</v>
      </c>
      <c r="D11" t="s">
        <v>1</v>
      </c>
      <c r="F11" t="s">
        <v>42</v>
      </c>
      <c r="K11" t="s">
        <v>17</v>
      </c>
      <c r="U11" t="s">
        <v>2</v>
      </c>
    </row>
    <row r="12" spans="1:66" x14ac:dyDescent="0.25">
      <c r="A12" t="s">
        <v>31</v>
      </c>
      <c r="B12" t="s">
        <v>32</v>
      </c>
      <c r="C12" t="s">
        <v>12</v>
      </c>
      <c r="D12" t="s">
        <v>33</v>
      </c>
      <c r="F12" t="s">
        <v>26</v>
      </c>
      <c r="O12" t="s">
        <v>34</v>
      </c>
    </row>
    <row r="13" spans="1:66" x14ac:dyDescent="0.25">
      <c r="A13" t="s">
        <v>31</v>
      </c>
      <c r="B13" t="s">
        <v>32</v>
      </c>
      <c r="C13" t="s">
        <v>41</v>
      </c>
      <c r="D13" t="s">
        <v>33</v>
      </c>
      <c r="F13" t="s">
        <v>35</v>
      </c>
      <c r="O13" t="s">
        <v>34</v>
      </c>
    </row>
    <row r="14" spans="1:66" x14ac:dyDescent="0.25">
      <c r="A14" t="s">
        <v>31</v>
      </c>
      <c r="B14" t="s">
        <v>15</v>
      </c>
      <c r="C14" t="s">
        <v>15</v>
      </c>
      <c r="D14" t="s">
        <v>33</v>
      </c>
      <c r="F14" t="s">
        <v>26</v>
      </c>
      <c r="O14" t="s">
        <v>34</v>
      </c>
    </row>
    <row r="15" spans="1:66" x14ac:dyDescent="0.25">
      <c r="A15" t="s">
        <v>31</v>
      </c>
      <c r="B15" t="s">
        <v>15</v>
      </c>
      <c r="C15" t="s">
        <v>20</v>
      </c>
      <c r="D15" t="s">
        <v>33</v>
      </c>
      <c r="F15" t="s">
        <v>35</v>
      </c>
      <c r="O15" t="s">
        <v>34</v>
      </c>
    </row>
    <row r="16" spans="1:66" x14ac:dyDescent="0.25">
      <c r="A16" t="s">
        <v>13</v>
      </c>
      <c r="B16" t="s">
        <v>12</v>
      </c>
      <c r="C16" t="s">
        <v>8</v>
      </c>
      <c r="D16" t="s">
        <v>1</v>
      </c>
      <c r="K16" t="s">
        <v>14</v>
      </c>
      <c r="O16" t="s">
        <v>53</v>
      </c>
      <c r="U16" t="s">
        <v>2</v>
      </c>
      <c r="X16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4" workbookViewId="0">
      <selection activeCell="A29" sqref="A29"/>
    </sheetView>
  </sheetViews>
  <sheetFormatPr defaultRowHeight="15" x14ac:dyDescent="0.25"/>
  <cols>
    <col min="1" max="1" width="131" bestFit="1" customWidth="1"/>
    <col min="2" max="2" width="23.7109375" customWidth="1"/>
    <col min="3" max="3" width="14.85546875" customWidth="1"/>
    <col min="4" max="4" width="15.7109375" customWidth="1"/>
    <col min="5" max="5" width="16.5703125" bestFit="1" customWidth="1"/>
    <col min="6" max="7" width="8.7109375" customWidth="1"/>
    <col min="8" max="8" width="13.7109375" customWidth="1"/>
    <col min="9" max="9" width="13.28515625" customWidth="1"/>
    <col min="10" max="11" width="12.7109375" customWidth="1"/>
  </cols>
  <sheetData>
    <row r="1" spans="1:13" x14ac:dyDescent="0.25">
      <c r="B1" s="6"/>
      <c r="C1" s="6"/>
    </row>
    <row r="3" spans="1:13" ht="15" customHeight="1" x14ac:dyDescent="0.25">
      <c r="B3" s="9" t="s">
        <v>45</v>
      </c>
      <c r="C3" s="11" t="s">
        <v>118</v>
      </c>
      <c r="D3" s="10" t="s">
        <v>46</v>
      </c>
      <c r="E3" s="11" t="s">
        <v>119</v>
      </c>
      <c r="F3" s="8"/>
      <c r="G3" s="6"/>
    </row>
    <row r="5" spans="1:13" x14ac:dyDescent="0.25">
      <c r="A5" s="7"/>
      <c r="D5" s="7"/>
      <c r="G5" s="7"/>
    </row>
    <row r="6" spans="1:13" ht="15" customHeight="1" x14ac:dyDescent="0.25">
      <c r="A6" s="28" t="s">
        <v>57</v>
      </c>
      <c r="B6" s="26" t="s">
        <v>47</v>
      </c>
      <c r="C6" s="30" t="s">
        <v>48</v>
      </c>
      <c r="D6" s="26" t="s">
        <v>49</v>
      </c>
      <c r="E6" s="26" t="s">
        <v>50</v>
      </c>
      <c r="F6" s="26" t="s">
        <v>37</v>
      </c>
      <c r="G6" s="26"/>
      <c r="H6" s="21" t="s">
        <v>51</v>
      </c>
      <c r="I6" s="19" t="s">
        <v>51</v>
      </c>
      <c r="J6" s="26" t="s">
        <v>30</v>
      </c>
      <c r="M6" s="7"/>
    </row>
    <row r="7" spans="1:13" x14ac:dyDescent="0.25">
      <c r="A7" s="29"/>
      <c r="B7" s="27"/>
      <c r="C7" s="31"/>
      <c r="D7" s="27"/>
      <c r="E7" s="27"/>
      <c r="F7" s="14" t="s">
        <v>38</v>
      </c>
      <c r="G7" s="14" t="s">
        <v>39</v>
      </c>
      <c r="H7" s="22" t="s">
        <v>118</v>
      </c>
      <c r="I7" s="23" t="s">
        <v>119</v>
      </c>
      <c r="J7" s="27"/>
      <c r="M7" s="7"/>
    </row>
    <row r="8" spans="1:13" ht="15" customHeight="1" x14ac:dyDescent="0.25">
      <c r="A8" s="24" t="s">
        <v>63</v>
      </c>
      <c r="B8" s="24" t="s">
        <v>120</v>
      </c>
      <c r="C8" s="24" t="s">
        <v>89</v>
      </c>
      <c r="D8" s="25" t="s">
        <v>90</v>
      </c>
      <c r="E8" s="16" t="s">
        <v>36</v>
      </c>
      <c r="F8" s="16">
        <v>1</v>
      </c>
      <c r="G8" s="16">
        <v>120</v>
      </c>
      <c r="H8" s="20">
        <v>265285.26500000001</v>
      </c>
      <c r="I8" s="18">
        <v>317103.342</v>
      </c>
      <c r="J8" s="17">
        <f>I8-H8</f>
        <v>51818.07699999999</v>
      </c>
    </row>
    <row r="9" spans="1:13" ht="15" customHeight="1" x14ac:dyDescent="0.25">
      <c r="A9" s="24" t="s">
        <v>64</v>
      </c>
      <c r="B9" s="24" t="s">
        <v>121</v>
      </c>
      <c r="C9" s="24" t="s">
        <v>89</v>
      </c>
      <c r="D9" s="25" t="s">
        <v>91</v>
      </c>
      <c r="E9" s="16" t="s">
        <v>36</v>
      </c>
      <c r="F9" s="16">
        <v>1</v>
      </c>
      <c r="G9" s="16">
        <v>120</v>
      </c>
      <c r="H9" s="20">
        <v>754513.22100000002</v>
      </c>
      <c r="I9" s="18">
        <v>808687.91599999997</v>
      </c>
      <c r="J9" s="17">
        <f t="shared" ref="J9:J35" si="0">I9-H9</f>
        <v>54174.694999999949</v>
      </c>
    </row>
    <row r="10" spans="1:13" ht="15" customHeight="1" x14ac:dyDescent="0.25">
      <c r="A10" s="24" t="s">
        <v>65</v>
      </c>
      <c r="B10" s="24" t="s">
        <v>122</v>
      </c>
      <c r="C10" s="24" t="s">
        <v>89</v>
      </c>
      <c r="D10" s="25" t="s">
        <v>92</v>
      </c>
      <c r="E10" s="16" t="s">
        <v>36</v>
      </c>
      <c r="F10" s="16">
        <v>1</v>
      </c>
      <c r="G10" s="16">
        <v>30</v>
      </c>
      <c r="H10" s="20">
        <v>480156.29200000002</v>
      </c>
      <c r="I10" s="18">
        <v>486758.87599999999</v>
      </c>
      <c r="J10" s="17">
        <f t="shared" si="0"/>
        <v>6602.5839999999735</v>
      </c>
    </row>
    <row r="11" spans="1:13" ht="15" customHeight="1" x14ac:dyDescent="0.25">
      <c r="A11" s="24" t="s">
        <v>66</v>
      </c>
      <c r="B11" s="24" t="s">
        <v>123</v>
      </c>
      <c r="C11" s="24" t="s">
        <v>89</v>
      </c>
      <c r="D11" s="25" t="s">
        <v>93</v>
      </c>
      <c r="E11" s="16" t="s">
        <v>36</v>
      </c>
      <c r="F11" s="16">
        <v>1</v>
      </c>
      <c r="G11" s="16">
        <v>30</v>
      </c>
      <c r="H11" s="20"/>
      <c r="I11" s="18"/>
      <c r="J11" s="17">
        <f t="shared" si="0"/>
        <v>0</v>
      </c>
    </row>
    <row r="12" spans="1:13" ht="15" customHeight="1" x14ac:dyDescent="0.25">
      <c r="A12" s="24" t="s">
        <v>67</v>
      </c>
      <c r="B12" s="24" t="s">
        <v>122</v>
      </c>
      <c r="C12" s="24" t="s">
        <v>89</v>
      </c>
      <c r="D12" s="25" t="s">
        <v>94</v>
      </c>
      <c r="E12" s="16" t="s">
        <v>36</v>
      </c>
      <c r="F12" s="16">
        <v>1</v>
      </c>
      <c r="G12" s="16">
        <v>40</v>
      </c>
      <c r="H12" s="20">
        <v>738997.20900000003</v>
      </c>
      <c r="I12" s="18">
        <v>750609.43700000003</v>
      </c>
      <c r="J12" s="17">
        <f t="shared" si="0"/>
        <v>11612.228000000003</v>
      </c>
    </row>
    <row r="13" spans="1:13" ht="15" customHeight="1" x14ac:dyDescent="0.25">
      <c r="A13" s="24" t="s">
        <v>68</v>
      </c>
      <c r="B13" s="24" t="s">
        <v>123</v>
      </c>
      <c r="C13" s="24" t="s">
        <v>89</v>
      </c>
      <c r="D13" s="25" t="s">
        <v>95</v>
      </c>
      <c r="E13" s="16" t="s">
        <v>36</v>
      </c>
      <c r="F13" s="16">
        <v>1</v>
      </c>
      <c r="G13" s="16">
        <v>40</v>
      </c>
      <c r="H13" s="20">
        <v>677467.527</v>
      </c>
      <c r="I13" s="18">
        <v>686921.59699999995</v>
      </c>
      <c r="J13" s="17">
        <f t="shared" si="0"/>
        <v>9454.0699999999488</v>
      </c>
    </row>
    <row r="14" spans="1:13" ht="15" customHeight="1" x14ac:dyDescent="0.25">
      <c r="A14" s="24" t="s">
        <v>69</v>
      </c>
      <c r="B14" s="24" t="s">
        <v>122</v>
      </c>
      <c r="C14" s="24" t="s">
        <v>89</v>
      </c>
      <c r="D14" s="25" t="s">
        <v>96</v>
      </c>
      <c r="E14" s="16" t="s">
        <v>36</v>
      </c>
      <c r="F14" s="16">
        <v>1</v>
      </c>
      <c r="G14" s="16">
        <v>40</v>
      </c>
      <c r="H14" s="20"/>
      <c r="I14" s="18"/>
      <c r="J14" s="17">
        <f t="shared" si="0"/>
        <v>0</v>
      </c>
    </row>
    <row r="15" spans="1:13" ht="15" customHeight="1" x14ac:dyDescent="0.25">
      <c r="A15" s="24" t="s">
        <v>70</v>
      </c>
      <c r="B15" s="24" t="s">
        <v>123</v>
      </c>
      <c r="C15" s="24" t="s">
        <v>89</v>
      </c>
      <c r="D15" s="25" t="s">
        <v>97</v>
      </c>
      <c r="E15" s="16" t="s">
        <v>36</v>
      </c>
      <c r="F15" s="16">
        <v>1</v>
      </c>
      <c r="G15" s="16">
        <v>40</v>
      </c>
      <c r="H15" s="20">
        <v>363403.37300000002</v>
      </c>
      <c r="I15" s="18">
        <v>367666.98300000001</v>
      </c>
      <c r="J15" s="17">
        <f t="shared" si="0"/>
        <v>4263.609999999986</v>
      </c>
    </row>
    <row r="16" spans="1:13" ht="15" customHeight="1" x14ac:dyDescent="0.25">
      <c r="A16" s="24" t="s">
        <v>71</v>
      </c>
      <c r="B16" s="24" t="s">
        <v>122</v>
      </c>
      <c r="C16" s="24" t="s">
        <v>89</v>
      </c>
      <c r="D16" s="25" t="s">
        <v>98</v>
      </c>
      <c r="E16" s="16" t="s">
        <v>36</v>
      </c>
      <c r="F16" s="16">
        <v>1</v>
      </c>
      <c r="G16" s="16">
        <v>1</v>
      </c>
      <c r="H16" s="20">
        <v>52015.955999999998</v>
      </c>
      <c r="I16" s="18">
        <v>63193.934999999998</v>
      </c>
      <c r="J16" s="17">
        <f t="shared" si="0"/>
        <v>11177.978999999999</v>
      </c>
    </row>
    <row r="17" spans="1:10" ht="15" customHeight="1" x14ac:dyDescent="0.25">
      <c r="A17" s="24" t="s">
        <v>72</v>
      </c>
      <c r="B17" s="24" t="s">
        <v>123</v>
      </c>
      <c r="C17" s="24" t="s">
        <v>89</v>
      </c>
      <c r="D17" s="25" t="s">
        <v>99</v>
      </c>
      <c r="E17" s="16" t="s">
        <v>36</v>
      </c>
      <c r="F17" s="16">
        <v>1</v>
      </c>
      <c r="G17" s="16">
        <v>1</v>
      </c>
      <c r="H17" s="20">
        <v>601120.89399999997</v>
      </c>
      <c r="I17" s="18">
        <v>605614.93400000001</v>
      </c>
      <c r="J17" s="17">
        <f t="shared" si="0"/>
        <v>4494.0400000000373</v>
      </c>
    </row>
    <row r="18" spans="1:10" ht="15" customHeight="1" x14ac:dyDescent="0.25">
      <c r="A18" s="24" t="s">
        <v>73</v>
      </c>
      <c r="B18" s="24" t="s">
        <v>124</v>
      </c>
      <c r="C18" s="24" t="s">
        <v>89</v>
      </c>
      <c r="D18" s="25" t="s">
        <v>100</v>
      </c>
      <c r="E18" s="16" t="s">
        <v>36</v>
      </c>
      <c r="F18" s="16">
        <v>1</v>
      </c>
      <c r="G18" s="16">
        <v>50</v>
      </c>
      <c r="H18" s="20">
        <v>5668.4139999999998</v>
      </c>
      <c r="I18" s="18">
        <v>5740.6930000000002</v>
      </c>
      <c r="J18" s="17">
        <f t="shared" si="0"/>
        <v>72.279000000000451</v>
      </c>
    </row>
    <row r="19" spans="1:10" ht="15" customHeight="1" x14ac:dyDescent="0.25">
      <c r="A19" s="24" t="s">
        <v>74</v>
      </c>
      <c r="B19" s="24" t="s">
        <v>125</v>
      </c>
      <c r="C19" s="24" t="s">
        <v>89</v>
      </c>
      <c r="D19" s="25" t="s">
        <v>101</v>
      </c>
      <c r="E19" s="16" t="s">
        <v>36</v>
      </c>
      <c r="F19" s="16">
        <v>1</v>
      </c>
      <c r="G19" s="16">
        <v>60</v>
      </c>
      <c r="H19" s="20">
        <v>16526.627</v>
      </c>
      <c r="I19" s="18">
        <v>16862.751</v>
      </c>
      <c r="J19" s="17">
        <f t="shared" si="0"/>
        <v>336.1239999999998</v>
      </c>
    </row>
    <row r="20" spans="1:10" ht="15" customHeight="1" x14ac:dyDescent="0.25">
      <c r="A20" s="24" t="s">
        <v>75</v>
      </c>
      <c r="B20" s="24" t="s">
        <v>126</v>
      </c>
      <c r="C20" s="24" t="s">
        <v>89</v>
      </c>
      <c r="D20" s="25" t="s">
        <v>102</v>
      </c>
      <c r="E20" s="16" t="s">
        <v>36</v>
      </c>
      <c r="F20" s="16">
        <v>1</v>
      </c>
      <c r="G20" s="16">
        <v>60</v>
      </c>
      <c r="H20" s="20">
        <v>16564.526000000002</v>
      </c>
      <c r="I20" s="18">
        <v>16886.574000000001</v>
      </c>
      <c r="J20" s="17">
        <f t="shared" si="0"/>
        <v>322.04799999999886</v>
      </c>
    </row>
    <row r="21" spans="1:10" ht="15" customHeight="1" x14ac:dyDescent="0.25">
      <c r="A21" s="24" t="s">
        <v>76</v>
      </c>
      <c r="B21" s="24" t="s">
        <v>127</v>
      </c>
      <c r="C21" s="24" t="s">
        <v>89</v>
      </c>
      <c r="D21" s="25" t="s">
        <v>103</v>
      </c>
      <c r="E21" s="16" t="s">
        <v>36</v>
      </c>
      <c r="F21" s="16">
        <v>1</v>
      </c>
      <c r="G21" s="16">
        <v>20</v>
      </c>
      <c r="H21" s="20">
        <v>634392.46900000004</v>
      </c>
      <c r="I21" s="18">
        <v>659146.15899999999</v>
      </c>
      <c r="J21" s="17">
        <f t="shared" si="0"/>
        <v>24753.689999999944</v>
      </c>
    </row>
    <row r="22" spans="1:10" ht="15" customHeight="1" x14ac:dyDescent="0.25">
      <c r="A22" s="24" t="s">
        <v>77</v>
      </c>
      <c r="B22" s="24" t="s">
        <v>128</v>
      </c>
      <c r="C22" s="24" t="s">
        <v>89</v>
      </c>
      <c r="D22" s="25" t="s">
        <v>104</v>
      </c>
      <c r="E22" s="16" t="s">
        <v>36</v>
      </c>
      <c r="F22" s="16">
        <v>1</v>
      </c>
      <c r="G22" s="16">
        <v>20</v>
      </c>
      <c r="H22" s="20">
        <v>500091.70400000003</v>
      </c>
      <c r="I22" s="18">
        <v>537287.88199999998</v>
      </c>
      <c r="J22" s="17">
        <f t="shared" si="0"/>
        <v>37196.177999999956</v>
      </c>
    </row>
    <row r="23" spans="1:10" ht="15" customHeight="1" x14ac:dyDescent="0.25">
      <c r="A23" s="24" t="s">
        <v>78</v>
      </c>
      <c r="B23" s="24" t="s">
        <v>129</v>
      </c>
      <c r="C23" s="24" t="s">
        <v>89</v>
      </c>
      <c r="D23" s="25" t="s">
        <v>105</v>
      </c>
      <c r="E23" s="16" t="s">
        <v>36</v>
      </c>
      <c r="F23" s="16">
        <v>1</v>
      </c>
      <c r="G23" s="16">
        <v>600</v>
      </c>
      <c r="H23" s="20"/>
      <c r="I23" s="18"/>
      <c r="J23" s="17">
        <f t="shared" si="0"/>
        <v>0</v>
      </c>
    </row>
    <row r="24" spans="1:10" ht="15" customHeight="1" x14ac:dyDescent="0.25">
      <c r="A24" s="24" t="s">
        <v>79</v>
      </c>
      <c r="B24" s="24" t="s">
        <v>130</v>
      </c>
      <c r="C24" s="24" t="s">
        <v>89</v>
      </c>
      <c r="D24" s="25" t="s">
        <v>106</v>
      </c>
      <c r="E24" s="16" t="s">
        <v>36</v>
      </c>
      <c r="F24" s="16">
        <v>1</v>
      </c>
      <c r="G24" s="16">
        <v>600</v>
      </c>
      <c r="H24" s="20"/>
      <c r="I24" s="18"/>
      <c r="J24" s="17">
        <f t="shared" si="0"/>
        <v>0</v>
      </c>
    </row>
    <row r="25" spans="1:10" ht="15" customHeight="1" x14ac:dyDescent="0.25">
      <c r="A25" s="24" t="s">
        <v>80</v>
      </c>
      <c r="B25" s="24" t="s">
        <v>131</v>
      </c>
      <c r="C25" s="24" t="s">
        <v>89</v>
      </c>
      <c r="D25" s="25" t="s">
        <v>107</v>
      </c>
      <c r="E25" s="16" t="s">
        <v>36</v>
      </c>
      <c r="F25" s="16">
        <v>1</v>
      </c>
      <c r="G25" s="16">
        <v>60</v>
      </c>
      <c r="H25" s="20">
        <v>55497.625</v>
      </c>
      <c r="I25" s="18">
        <v>68272.934999999998</v>
      </c>
      <c r="J25" s="17">
        <f t="shared" si="0"/>
        <v>12775.309999999998</v>
      </c>
    </row>
    <row r="26" spans="1:10" ht="15" customHeight="1" x14ac:dyDescent="0.25">
      <c r="A26" s="24" t="s">
        <v>81</v>
      </c>
      <c r="B26" s="24" t="s">
        <v>132</v>
      </c>
      <c r="C26" s="24" t="s">
        <v>89</v>
      </c>
      <c r="D26" s="25" t="s">
        <v>108</v>
      </c>
      <c r="E26" s="16" t="s">
        <v>36</v>
      </c>
      <c r="F26" s="16">
        <v>1</v>
      </c>
      <c r="G26" s="16">
        <v>60</v>
      </c>
      <c r="H26" s="20">
        <v>437695.647</v>
      </c>
      <c r="I26" s="18">
        <v>486806.04</v>
      </c>
      <c r="J26" s="17">
        <f t="shared" si="0"/>
        <v>49110.392999999982</v>
      </c>
    </row>
    <row r="27" spans="1:10" ht="15" customHeight="1" x14ac:dyDescent="0.25">
      <c r="A27" s="24" t="s">
        <v>82</v>
      </c>
      <c r="B27" s="24" t="s">
        <v>133</v>
      </c>
      <c r="C27" s="24" t="s">
        <v>89</v>
      </c>
      <c r="D27" s="25" t="s">
        <v>109</v>
      </c>
      <c r="E27" s="16" t="s">
        <v>36</v>
      </c>
      <c r="F27" s="16">
        <v>1</v>
      </c>
      <c r="G27" s="16">
        <v>120</v>
      </c>
      <c r="H27" s="20">
        <v>738981.18799999997</v>
      </c>
      <c r="I27" s="18">
        <v>797861.39899999998</v>
      </c>
      <c r="J27" s="17">
        <f t="shared" si="0"/>
        <v>58880.21100000001</v>
      </c>
    </row>
    <row r="28" spans="1:10" ht="15" customHeight="1" x14ac:dyDescent="0.25">
      <c r="A28" s="24" t="s">
        <v>83</v>
      </c>
      <c r="B28" s="24" t="s">
        <v>134</v>
      </c>
      <c r="C28" s="24" t="s">
        <v>89</v>
      </c>
      <c r="D28" s="25" t="s">
        <v>110</v>
      </c>
      <c r="E28" s="16" t="s">
        <v>36</v>
      </c>
      <c r="F28" s="16">
        <v>1</v>
      </c>
      <c r="G28" s="16">
        <v>60</v>
      </c>
      <c r="H28" s="20">
        <v>49534.722000000002</v>
      </c>
      <c r="I28" s="18">
        <v>49883.322</v>
      </c>
      <c r="J28" s="17">
        <f t="shared" si="0"/>
        <v>348.59999999999854</v>
      </c>
    </row>
    <row r="29" spans="1:10" ht="15" customHeight="1" x14ac:dyDescent="0.25">
      <c r="A29" s="24" t="s">
        <v>84</v>
      </c>
      <c r="B29" s="24" t="s">
        <v>135</v>
      </c>
      <c r="C29" s="24" t="s">
        <v>89</v>
      </c>
      <c r="D29" s="25" t="s">
        <v>111</v>
      </c>
      <c r="E29" s="16" t="s">
        <v>36</v>
      </c>
      <c r="F29" s="16">
        <v>1</v>
      </c>
      <c r="G29" s="16">
        <v>1</v>
      </c>
      <c r="H29" s="20">
        <v>563226.91299999994</v>
      </c>
      <c r="I29" s="18">
        <v>569761.91299999994</v>
      </c>
      <c r="J29" s="17">
        <f t="shared" si="0"/>
        <v>6535</v>
      </c>
    </row>
    <row r="30" spans="1:10" ht="15" customHeight="1" x14ac:dyDescent="0.25">
      <c r="A30" s="24" t="s">
        <v>85</v>
      </c>
      <c r="B30" s="24" t="s">
        <v>136</v>
      </c>
      <c r="C30" s="24" t="s">
        <v>89</v>
      </c>
      <c r="D30" s="25" t="s">
        <v>112</v>
      </c>
      <c r="E30" s="16" t="s">
        <v>36</v>
      </c>
      <c r="F30" s="16">
        <v>1</v>
      </c>
      <c r="G30" s="16">
        <v>1</v>
      </c>
      <c r="H30" s="20">
        <v>197138.83900000001</v>
      </c>
      <c r="I30" s="18">
        <v>212125.83900000001</v>
      </c>
      <c r="J30" s="17">
        <f t="shared" si="0"/>
        <v>14987</v>
      </c>
    </row>
    <row r="31" spans="1:10" ht="15" customHeight="1" x14ac:dyDescent="0.25">
      <c r="A31" s="24" t="s">
        <v>86</v>
      </c>
      <c r="B31" s="24" t="s">
        <v>134</v>
      </c>
      <c r="C31" s="24" t="s">
        <v>89</v>
      </c>
      <c r="D31" s="25" t="s">
        <v>113</v>
      </c>
      <c r="E31" s="16" t="s">
        <v>36</v>
      </c>
      <c r="F31" s="16">
        <v>1</v>
      </c>
      <c r="G31" s="16">
        <v>1</v>
      </c>
      <c r="H31" s="20">
        <v>268300.57500000001</v>
      </c>
      <c r="I31" s="18">
        <v>272186.57500000001</v>
      </c>
      <c r="J31" s="17">
        <f t="shared" si="0"/>
        <v>3886</v>
      </c>
    </row>
    <row r="32" spans="1:10" ht="15" customHeight="1" x14ac:dyDescent="0.25">
      <c r="A32" s="24" t="s">
        <v>87</v>
      </c>
      <c r="B32" s="24" t="s">
        <v>135</v>
      </c>
      <c r="C32" s="24" t="s">
        <v>89</v>
      </c>
      <c r="D32" s="25" t="s">
        <v>114</v>
      </c>
      <c r="E32" s="16" t="s">
        <v>36</v>
      </c>
      <c r="F32" s="16">
        <v>1</v>
      </c>
      <c r="G32" s="16">
        <v>100</v>
      </c>
      <c r="H32" s="20">
        <v>934180.31200000003</v>
      </c>
      <c r="I32" s="18">
        <v>18380.123</v>
      </c>
      <c r="J32" s="17">
        <f t="shared" si="0"/>
        <v>-915800.18900000001</v>
      </c>
    </row>
    <row r="33" spans="1:12" ht="15" customHeight="1" x14ac:dyDescent="0.25">
      <c r="A33" s="24" t="s">
        <v>88</v>
      </c>
      <c r="B33" s="24" t="s">
        <v>136</v>
      </c>
      <c r="C33" s="24" t="s">
        <v>89</v>
      </c>
      <c r="D33" s="25" t="s">
        <v>115</v>
      </c>
      <c r="E33" s="16" t="s">
        <v>36</v>
      </c>
      <c r="F33" s="16">
        <v>1</v>
      </c>
      <c r="G33" s="16">
        <v>100</v>
      </c>
      <c r="H33" s="20">
        <v>692163.99800000002</v>
      </c>
      <c r="I33" s="18">
        <v>772611.598</v>
      </c>
      <c r="J33" s="17">
        <f t="shared" si="0"/>
        <v>80447.599999999977</v>
      </c>
    </row>
    <row r="34" spans="1:12" ht="15" customHeight="1" x14ac:dyDescent="0.25">
      <c r="A34" s="24" t="s">
        <v>143</v>
      </c>
      <c r="B34" s="24" t="s">
        <v>142</v>
      </c>
      <c r="C34" s="24" t="s">
        <v>89</v>
      </c>
      <c r="D34" s="25" t="s">
        <v>116</v>
      </c>
      <c r="E34" s="16" t="s">
        <v>36</v>
      </c>
      <c r="F34" s="16">
        <v>1</v>
      </c>
      <c r="G34" s="16">
        <v>1</v>
      </c>
      <c r="H34" s="20">
        <v>130577.71799999999</v>
      </c>
      <c r="I34" s="18">
        <v>132650.75599999999</v>
      </c>
      <c r="J34" s="17">
        <f t="shared" si="0"/>
        <v>2073.0380000000005</v>
      </c>
    </row>
    <row r="35" spans="1:12" ht="15" customHeight="1" x14ac:dyDescent="0.25">
      <c r="A35" s="24" t="s">
        <v>143</v>
      </c>
      <c r="B35" s="24" t="s">
        <v>142</v>
      </c>
      <c r="C35" s="24" t="s">
        <v>89</v>
      </c>
      <c r="D35" s="25" t="s">
        <v>117</v>
      </c>
      <c r="E35" s="16" t="s">
        <v>36</v>
      </c>
      <c r="F35" s="16">
        <v>1</v>
      </c>
      <c r="G35" s="16">
        <v>1</v>
      </c>
      <c r="H35" s="20">
        <v>68466.259999999995</v>
      </c>
      <c r="I35" s="18">
        <v>70164.611000000004</v>
      </c>
      <c r="J35" s="17">
        <f t="shared" si="0"/>
        <v>1698.3510000000097</v>
      </c>
    </row>
    <row r="36" spans="1:12" ht="16.5" hidden="1" customHeight="1" x14ac:dyDescent="0.25">
      <c r="A36" s="2"/>
      <c r="B36" s="2"/>
      <c r="C36" s="2"/>
      <c r="D36" s="3"/>
      <c r="E36" s="4"/>
      <c r="F36" s="4"/>
      <c r="G36" s="4"/>
      <c r="H36" s="4"/>
      <c r="I36" s="5"/>
      <c r="J36" s="4"/>
      <c r="K36" s="15"/>
    </row>
    <row r="37" spans="1:12" x14ac:dyDescent="0.25">
      <c r="I37" s="12" t="s">
        <v>54</v>
      </c>
      <c r="J37" s="13">
        <f>SUM(J8:J36)</f>
        <v>-468781.08400000021</v>
      </c>
      <c r="L37" s="7"/>
    </row>
  </sheetData>
  <mergeCells count="7">
    <mergeCell ref="J6:J7"/>
    <mergeCell ref="F6:G6"/>
    <mergeCell ref="A6:A7"/>
    <mergeCell ref="C6:C7"/>
    <mergeCell ref="D6:D7"/>
    <mergeCell ref="E6:E7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ObserverReportInfo_&amp;!()$bbQ</vt:lpstr>
      <vt:lpstr>Лист1</vt:lpstr>
      <vt:lpstr>ReportObject1_0</vt:lpstr>
      <vt:lpstr>ReportObject1_1</vt:lpstr>
      <vt:lpstr>ReportObject1_10</vt:lpstr>
      <vt:lpstr>ReportObject1_11</vt:lpstr>
      <vt:lpstr>ReportObject1_12</vt:lpstr>
      <vt:lpstr>ReportObject1_2</vt:lpstr>
      <vt:lpstr>ReportObject1_3</vt:lpstr>
      <vt:lpstr>ReportObject1_4</vt:lpstr>
      <vt:lpstr>ReportObject1_5</vt:lpstr>
      <vt:lpstr>ReportObject1_6</vt:lpstr>
      <vt:lpstr>ReportObject1_7</vt:lpstr>
      <vt:lpstr>ReportObject1_8</vt:lpstr>
      <vt:lpstr>ReportObject1_9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Зряшнов Иван Игоревич</cp:lastModifiedBy>
  <dcterms:created xsi:type="dcterms:W3CDTF">2020-03-29T09:25:10Z</dcterms:created>
  <dcterms:modified xsi:type="dcterms:W3CDTF">2021-10-25T12:23:38Z</dcterms:modified>
</cp:coreProperties>
</file>