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iukhovans\Desktop\ИНДИВИДУАЛЬНЫЕ ПРОЕКТЫ\Большая Очаковская вл. 2\ИТОГОВАЯ КОРРЕКТИРОВКА (30.06.2022)\Новое регулятору\"/>
    </mc:Choice>
  </mc:AlternateContent>
  <bookViews>
    <workbookView xWindow="0" yWindow="0" windowWidth="28800" windowHeight="12435"/>
  </bookViews>
  <sheets>
    <sheet name="поэтапно" sheetId="8" r:id="rId1"/>
  </sheets>
  <definedNames>
    <definedName name="_xlnm.Print_Area" localSheetId="0">поэтапно!$A$1:$F$31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8" l="1"/>
  <c r="E31" i="8" l="1"/>
  <c r="E27" i="8"/>
  <c r="E28" i="8" s="1"/>
  <c r="E14" i="8"/>
  <c r="E15" i="8" s="1"/>
  <c r="E20" i="8"/>
  <c r="E21" i="8" s="1"/>
</calcChain>
</file>

<file path=xl/sharedStrings.xml><?xml version="1.0" encoding="utf-8"?>
<sst xmlns="http://schemas.openxmlformats.org/spreadsheetml/2006/main" count="46" uniqueCount="33">
  <si>
    <t>Мероприятие</t>
  </si>
  <si>
    <t>№ п/п</t>
  </si>
  <si>
    <t>Итого</t>
  </si>
  <si>
    <t>Наименование</t>
  </si>
  <si>
    <t>Организационные мероприятия</t>
  </si>
  <si>
    <t xml:space="preserve">Организация коммерческого учета </t>
  </si>
  <si>
    <t>Строительство ТП</t>
  </si>
  <si>
    <t>Стандартизированная ставка (без учета НДС), руб</t>
  </si>
  <si>
    <t>Стоимость, тыс.руб.</t>
  </si>
  <si>
    <t>Максимальная мощность, протяженность линий, количество ТП, кВт/км/шт.</t>
  </si>
  <si>
    <t xml:space="preserve">Кабельные линии 10 кВ </t>
  </si>
  <si>
    <t>Максимальная мощность - 4657,3 кВт</t>
  </si>
  <si>
    <t xml:space="preserve">Технологическое присоединение энергопринимающих устройств ООО «Специализированный застройщик «Большая  Очаковская» ВРУ многоэтажной жилой
застройки с объектами социальной инфраструктуры корп. 1, 1.1, 1.2, 1.3, 1.4, 2, 2.1, 2.2, ДОО, расположенные на земельных участках, по адресу: 
г. Москва, Большая Очаковская вл. 2, кадастровые номера: 77:07:0014001:15, 77:07:0014001:26.
</t>
  </si>
  <si>
    <t>Кабельные линии в траншеях одножильные с резиновой или пластмассовой изоляцией сечением провода от 200 до 250 кв мм включительно с двумя кабелями в траншее</t>
  </si>
  <si>
    <t>Кабельные линии, прокладываемые путем горизонтального наклонного бурения, одножильные с резиновой или пластмассовой изоляцией сечением провода от 200 до 250 кв мм включительно с тремя трубами в скважине</t>
  </si>
  <si>
    <t xml:space="preserve">Кабельные линии 0,4 кВ </t>
  </si>
  <si>
    <t>Кабельные линии в траншеях многожильные с резиновой или пластмассовой изоляцией сечением провода от 200 до 250 кв мм включительно с двумя кабелями в траншее</t>
  </si>
  <si>
    <t>Строительство 2ТП 10/0,4 кВ 2х1600 кВА блочного типа</t>
  </si>
  <si>
    <t>1-й этап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</si>
  <si>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</t>
    </r>
    <r>
      <rPr>
        <b/>
        <sz val="14"/>
        <color theme="1"/>
        <rFont val="Times New Roman"/>
        <family val="1"/>
        <charset val="204"/>
      </rPr>
      <t xml:space="preserve">на подготовку и выдачу сетевой организацией технических условий заявителю </t>
    </r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</si>
  <si>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</t>
    </r>
    <r>
      <rPr>
        <b/>
        <sz val="14"/>
        <color theme="1"/>
        <rFont val="Times New Roman"/>
        <family val="1"/>
        <charset val="204"/>
      </rPr>
      <t>на  проверку выполнения технических условий заявителем</t>
    </r>
  </si>
  <si>
    <t>Организация коммерческого учета (трехфазные полукосвенного включения 0,4 кВ - 2 шт, трехфазные прямого включения 0,4 кВ - 2 шт)</t>
  </si>
  <si>
    <t>2-й этап</t>
  </si>
  <si>
    <t>3-й этап</t>
  </si>
  <si>
    <t>Организация коммерческого учета (трехфазные полукосвенного включения 0,4 кВ - 2 шт)</t>
  </si>
  <si>
    <t>Итого 1,2,3 -этапы с учетом индексации мероприятий "последняя миля"</t>
  </si>
  <si>
    <t>Затраты на присоединение к вышестоящей сетевой организации (всего)</t>
  </si>
  <si>
    <t>Итого 1-й этап с учетом индексации мероприятий "последняя миля"</t>
  </si>
  <si>
    <t>Затраты на присоединение к вышестоящей сетевой организации (1-й этап)</t>
  </si>
  <si>
    <t>Итого 2-й этап с учетом индексации мероприятий "последняя миля"</t>
  </si>
  <si>
    <t>Затраты на присоединение к вышестоящей сетевой организации (2-й этап)</t>
  </si>
  <si>
    <t>Итого 3-й этап с учетом индексации мероприятий "последняя миля"</t>
  </si>
  <si>
    <t>Затраты на присоединение к вышестоящей сетевой организации (3-й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</si>
</sst>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view="pageBreakPreview" topLeftCell="A22" zoomScale="73" zoomScaleNormal="100" zoomScaleSheetLayoutView="73" workbookViewId="0">
      <selection activeCell="L27" sqref="L27"/>
    </sheetView>
  </sheetViews>
  <sheetFormatPr defaultColWidth="9.140625" defaultRowHeight="15" x14ac:dyDescent="0.25"/>
  <cols>
    <col min="1" max="1" width="7" style="1" bestFit="1" customWidth="1"/>
    <col min="2" max="2" width="33.7109375" style="1" customWidth="1"/>
    <col min="3" max="3" width="50.7109375" style="1" customWidth="1"/>
    <col min="4" max="4" width="22.7109375" style="1" customWidth="1"/>
    <col min="5" max="5" width="25.85546875" style="1" customWidth="1"/>
    <col min="6" max="6" width="20" style="1" bestFit="1" customWidth="1"/>
    <col min="7" max="16384" width="9.140625" style="1"/>
  </cols>
  <sheetData>
    <row r="1" spans="1:6" s="3" customFormat="1" ht="117.75" customHeight="1" x14ac:dyDescent="0.3">
      <c r="A1" s="24" t="s">
        <v>12</v>
      </c>
      <c r="B1" s="24"/>
      <c r="C1" s="24"/>
      <c r="D1" s="24"/>
      <c r="E1" s="24"/>
      <c r="F1" s="24"/>
    </row>
    <row r="2" spans="1:6" s="3" customFormat="1" ht="18.75" x14ac:dyDescent="0.3">
      <c r="A2" s="24" t="s">
        <v>11</v>
      </c>
      <c r="B2" s="24"/>
      <c r="C2" s="24"/>
      <c r="D2" s="24"/>
      <c r="E2" s="24"/>
      <c r="F2" s="24"/>
    </row>
    <row r="3" spans="1:6" s="3" customFormat="1" ht="18" x14ac:dyDescent="0.35">
      <c r="A3" s="25"/>
      <c r="B3" s="25"/>
      <c r="C3" s="25"/>
      <c r="D3" s="25"/>
      <c r="E3" s="25"/>
      <c r="F3" s="25"/>
    </row>
    <row r="4" spans="1:6" s="3" customFormat="1" ht="112.5" x14ac:dyDescent="0.25">
      <c r="A4" s="2" t="s">
        <v>1</v>
      </c>
      <c r="B4" s="2" t="s">
        <v>3</v>
      </c>
      <c r="C4" s="2" t="s">
        <v>0</v>
      </c>
      <c r="D4" s="2" t="s">
        <v>9</v>
      </c>
      <c r="E4" s="2" t="s">
        <v>7</v>
      </c>
      <c r="F4" s="2" t="s">
        <v>8</v>
      </c>
    </row>
    <row r="5" spans="1:6" s="3" customFormat="1" ht="27" customHeight="1" x14ac:dyDescent="0.25">
      <c r="A5" s="36" t="s">
        <v>18</v>
      </c>
      <c r="B5" s="41"/>
      <c r="C5" s="41"/>
      <c r="D5" s="41"/>
      <c r="E5" s="41"/>
      <c r="F5" s="42"/>
    </row>
    <row r="6" spans="1:6" s="3" customFormat="1" ht="187.5" x14ac:dyDescent="0.25">
      <c r="A6" s="43">
        <v>1</v>
      </c>
      <c r="B6" s="45" t="s">
        <v>4</v>
      </c>
      <c r="C6" s="5" t="s">
        <v>19</v>
      </c>
      <c r="D6" s="43">
        <v>1</v>
      </c>
      <c r="E6" s="6">
        <v>13441.2</v>
      </c>
      <c r="F6" s="7"/>
    </row>
    <row r="7" spans="1:6" s="3" customFormat="1" ht="168.75" x14ac:dyDescent="0.25">
      <c r="A7" s="44"/>
      <c r="B7" s="46"/>
      <c r="C7" s="5" t="s">
        <v>20</v>
      </c>
      <c r="D7" s="44"/>
      <c r="E7" s="6">
        <v>6635.92</v>
      </c>
      <c r="F7" s="7"/>
    </row>
    <row r="8" spans="1:6" s="3" customFormat="1" ht="91.5" customHeight="1" x14ac:dyDescent="0.25">
      <c r="A8" s="2">
        <v>2</v>
      </c>
      <c r="B8" s="5" t="s">
        <v>5</v>
      </c>
      <c r="C8" s="5" t="s">
        <v>21</v>
      </c>
      <c r="D8" s="2">
        <v>4</v>
      </c>
      <c r="E8" s="6">
        <v>151842.79999999999</v>
      </c>
      <c r="F8" s="7"/>
    </row>
    <row r="9" spans="1:6" s="3" customFormat="1" ht="126" customHeight="1" x14ac:dyDescent="0.25">
      <c r="A9" s="2">
        <v>3</v>
      </c>
      <c r="B9" s="5" t="s">
        <v>10</v>
      </c>
      <c r="C9" s="5" t="s">
        <v>13</v>
      </c>
      <c r="D9" s="2">
        <v>1.2</v>
      </c>
      <c r="E9" s="6">
        <v>9584179.6600000001</v>
      </c>
      <c r="F9" s="7"/>
    </row>
    <row r="10" spans="1:6" s="3" customFormat="1" ht="131.25" x14ac:dyDescent="0.25">
      <c r="A10" s="2">
        <v>4</v>
      </c>
      <c r="B10" s="5" t="s">
        <v>10</v>
      </c>
      <c r="C10" s="5" t="s">
        <v>14</v>
      </c>
      <c r="D10" s="2">
        <v>0.4</v>
      </c>
      <c r="E10" s="6">
        <v>17449172.5</v>
      </c>
      <c r="F10" s="7"/>
    </row>
    <row r="11" spans="1:6" s="3" customFormat="1" ht="124.5" customHeight="1" x14ac:dyDescent="0.25">
      <c r="A11" s="2">
        <v>5</v>
      </c>
      <c r="B11" s="5" t="s">
        <v>15</v>
      </c>
      <c r="C11" s="5" t="s">
        <v>16</v>
      </c>
      <c r="D11" s="2">
        <v>1.95</v>
      </c>
      <c r="E11" s="6">
        <v>8375493.4800000004</v>
      </c>
      <c r="F11" s="7"/>
    </row>
    <row r="12" spans="1:6" s="3" customFormat="1" ht="54" customHeight="1" x14ac:dyDescent="0.25">
      <c r="A12" s="2">
        <v>6</v>
      </c>
      <c r="B12" s="5" t="s">
        <v>6</v>
      </c>
      <c r="C12" s="5" t="s">
        <v>17</v>
      </c>
      <c r="D12" s="2">
        <v>4657.3</v>
      </c>
      <c r="E12" s="6">
        <v>39995588.359999999</v>
      </c>
      <c r="F12" s="7"/>
    </row>
    <row r="13" spans="1:6" s="3" customFormat="1" ht="54" customHeight="1" x14ac:dyDescent="0.25">
      <c r="A13" s="2">
        <v>7</v>
      </c>
      <c r="B13" s="30" t="s">
        <v>27</v>
      </c>
      <c r="C13" s="31"/>
      <c r="D13" s="2"/>
      <c r="E13" s="8">
        <v>77163035.719999999</v>
      </c>
      <c r="F13" s="7"/>
    </row>
    <row r="14" spans="1:6" s="3" customFormat="1" ht="54" customHeight="1" x14ac:dyDescent="0.25">
      <c r="A14" s="2">
        <v>8</v>
      </c>
      <c r="B14" s="28" t="s">
        <v>28</v>
      </c>
      <c r="C14" s="29"/>
      <c r="D14" s="2"/>
      <c r="E14" s="6">
        <f>E30*70.92%</f>
        <v>33561897.680268005</v>
      </c>
      <c r="F14" s="7"/>
    </row>
    <row r="15" spans="1:6" s="3" customFormat="1" ht="54" customHeight="1" x14ac:dyDescent="0.25">
      <c r="A15" s="9">
        <v>9</v>
      </c>
      <c r="B15" s="32" t="s">
        <v>2</v>
      </c>
      <c r="C15" s="33"/>
      <c r="D15" s="9"/>
      <c r="E15" s="8">
        <f>E13+E14</f>
        <v>110724933.400268</v>
      </c>
      <c r="F15" s="10"/>
    </row>
    <row r="16" spans="1:6" s="3" customFormat="1" ht="32.25" customHeight="1" x14ac:dyDescent="0.25">
      <c r="A16" s="36" t="s">
        <v>22</v>
      </c>
      <c r="B16" s="37"/>
      <c r="C16" s="37"/>
      <c r="D16" s="37"/>
      <c r="E16" s="37"/>
      <c r="F16" s="38"/>
    </row>
    <row r="17" spans="1:6" s="3" customFormat="1" ht="171" customHeight="1" x14ac:dyDescent="0.25">
      <c r="A17" s="2">
        <v>1</v>
      </c>
      <c r="B17" s="5" t="s">
        <v>4</v>
      </c>
      <c r="C17" s="5" t="s">
        <v>20</v>
      </c>
      <c r="D17" s="2">
        <v>1</v>
      </c>
      <c r="E17" s="6">
        <v>6635.92</v>
      </c>
      <c r="F17" s="7"/>
    </row>
    <row r="18" spans="1:6" s="3" customFormat="1" ht="130.5" customHeight="1" x14ac:dyDescent="0.25">
      <c r="A18" s="2">
        <v>2</v>
      </c>
      <c r="B18" s="5" t="s">
        <v>15</v>
      </c>
      <c r="C18" s="5" t="s">
        <v>16</v>
      </c>
      <c r="D18" s="2">
        <v>0.9</v>
      </c>
      <c r="E18" s="6">
        <v>3865612.37</v>
      </c>
      <c r="F18" s="7"/>
    </row>
    <row r="19" spans="1:6" s="3" customFormat="1" ht="47.25" customHeight="1" x14ac:dyDescent="0.25">
      <c r="A19" s="2">
        <v>3</v>
      </c>
      <c r="B19" s="30" t="s">
        <v>29</v>
      </c>
      <c r="C19" s="31"/>
      <c r="D19" s="2"/>
      <c r="E19" s="8">
        <v>3953426.15</v>
      </c>
      <c r="F19" s="7"/>
    </row>
    <row r="20" spans="1:6" s="3" customFormat="1" ht="42" customHeight="1" x14ac:dyDescent="0.25">
      <c r="A20" s="2">
        <v>4</v>
      </c>
      <c r="B20" s="28" t="s">
        <v>30</v>
      </c>
      <c r="C20" s="29"/>
      <c r="D20" s="2"/>
      <c r="E20" s="6">
        <f>E30*24.03%</f>
        <v>11371861.269837001</v>
      </c>
      <c r="F20" s="7"/>
    </row>
    <row r="21" spans="1:6" s="3" customFormat="1" ht="50.25" customHeight="1" x14ac:dyDescent="0.25">
      <c r="A21" s="9">
        <v>5</v>
      </c>
      <c r="B21" s="32" t="s">
        <v>2</v>
      </c>
      <c r="C21" s="33"/>
      <c r="D21" s="9"/>
      <c r="E21" s="8">
        <f>E19+E20</f>
        <v>15325287.419837002</v>
      </c>
      <c r="F21" s="10"/>
    </row>
    <row r="22" spans="1:6" s="3" customFormat="1" ht="34.5" customHeight="1" x14ac:dyDescent="0.25">
      <c r="A22" s="36" t="s">
        <v>23</v>
      </c>
      <c r="B22" s="37"/>
      <c r="C22" s="37"/>
      <c r="D22" s="37"/>
      <c r="E22" s="37"/>
      <c r="F22" s="38"/>
    </row>
    <row r="23" spans="1:6" s="3" customFormat="1" ht="177" customHeight="1" x14ac:dyDescent="0.25">
      <c r="A23" s="2">
        <v>1</v>
      </c>
      <c r="B23" s="5" t="s">
        <v>4</v>
      </c>
      <c r="C23" s="5" t="s">
        <v>20</v>
      </c>
      <c r="D23" s="2">
        <v>1</v>
      </c>
      <c r="E23" s="6">
        <v>6635.92</v>
      </c>
      <c r="F23" s="7"/>
    </row>
    <row r="24" spans="1:6" s="3" customFormat="1" ht="123.75" customHeight="1" x14ac:dyDescent="0.25">
      <c r="A24" s="2">
        <v>2</v>
      </c>
      <c r="B24" s="5" t="s">
        <v>15</v>
      </c>
      <c r="C24" s="5" t="s">
        <v>16</v>
      </c>
      <c r="D24" s="2">
        <v>0.15</v>
      </c>
      <c r="E24" s="6">
        <v>644268.73</v>
      </c>
      <c r="F24" s="7"/>
    </row>
    <row r="25" spans="1:6" s="3" customFormat="1" ht="123.75" customHeight="1" x14ac:dyDescent="0.25">
      <c r="A25" s="2">
        <v>3</v>
      </c>
      <c r="B25" s="5" t="s">
        <v>5</v>
      </c>
      <c r="C25" s="5" t="s">
        <v>24</v>
      </c>
      <c r="D25" s="2">
        <v>2</v>
      </c>
      <c r="E25" s="6">
        <v>76140.66</v>
      </c>
      <c r="F25" s="7"/>
    </row>
    <row r="26" spans="1:6" s="3" customFormat="1" ht="51" customHeight="1" x14ac:dyDescent="0.25">
      <c r="A26" s="2">
        <v>4</v>
      </c>
      <c r="B26" s="30" t="s">
        <v>31</v>
      </c>
      <c r="C26" s="31"/>
      <c r="D26" s="2"/>
      <c r="E26" s="8">
        <v>742173.9</v>
      </c>
      <c r="F26" s="7"/>
    </row>
    <row r="27" spans="1:6" s="3" customFormat="1" ht="39.75" customHeight="1" x14ac:dyDescent="0.25">
      <c r="A27" s="2">
        <v>5</v>
      </c>
      <c r="B27" s="28" t="s">
        <v>32</v>
      </c>
      <c r="C27" s="29"/>
      <c r="D27" s="2"/>
      <c r="E27" s="6">
        <f>E30*5.05%</f>
        <v>2389841.8398949997</v>
      </c>
      <c r="F27" s="7"/>
    </row>
    <row r="28" spans="1:6" s="3" customFormat="1" ht="58.5" customHeight="1" thickBot="1" x14ac:dyDescent="0.3">
      <c r="A28" s="11">
        <v>6</v>
      </c>
      <c r="B28" s="34" t="s">
        <v>2</v>
      </c>
      <c r="C28" s="35"/>
      <c r="D28" s="11"/>
      <c r="E28" s="12">
        <f>E26+E27</f>
        <v>3132015.7398949997</v>
      </c>
      <c r="F28" s="13"/>
    </row>
    <row r="29" spans="1:6" s="3" customFormat="1" ht="41.25" customHeight="1" x14ac:dyDescent="0.25">
      <c r="A29" s="14">
        <v>1</v>
      </c>
      <c r="B29" s="26" t="s">
        <v>25</v>
      </c>
      <c r="C29" s="27"/>
      <c r="D29" s="15"/>
      <c r="E29" s="16">
        <f>E13+E19+E26</f>
        <v>81858635.770000011</v>
      </c>
      <c r="F29" s="17"/>
    </row>
    <row r="30" spans="1:6" s="3" customFormat="1" ht="18.75" x14ac:dyDescent="0.25">
      <c r="A30" s="18">
        <v>2</v>
      </c>
      <c r="B30" s="28" t="s">
        <v>26</v>
      </c>
      <c r="C30" s="29"/>
      <c r="D30" s="2"/>
      <c r="E30" s="6">
        <v>47323600.789999999</v>
      </c>
      <c r="F30" s="19"/>
    </row>
    <row r="31" spans="1:6" s="3" customFormat="1" ht="19.5" thickBot="1" x14ac:dyDescent="0.3">
      <c r="A31" s="20">
        <v>3</v>
      </c>
      <c r="B31" s="39" t="s">
        <v>2</v>
      </c>
      <c r="C31" s="40"/>
      <c r="D31" s="21"/>
      <c r="E31" s="22">
        <f>E29+E30</f>
        <v>129182236.56</v>
      </c>
      <c r="F31" s="23"/>
    </row>
    <row r="32" spans="1:6" s="3" customFormat="1" x14ac:dyDescent="0.25">
      <c r="F32" s="4"/>
    </row>
    <row r="33" spans="6:6" s="3" customFormat="1" x14ac:dyDescent="0.25">
      <c r="F33" s="4"/>
    </row>
    <row r="34" spans="6:6" s="3" customFormat="1" x14ac:dyDescent="0.25">
      <c r="F34" s="4"/>
    </row>
    <row r="35" spans="6:6" s="3" customFormat="1" x14ac:dyDescent="0.25">
      <c r="F35" s="4"/>
    </row>
    <row r="36" spans="6:6" s="3" customFormat="1" x14ac:dyDescent="0.25">
      <c r="F36" s="4"/>
    </row>
    <row r="37" spans="6:6" s="3" customFormat="1" x14ac:dyDescent="0.25">
      <c r="F37" s="4"/>
    </row>
    <row r="38" spans="6:6" s="3" customFormat="1" x14ac:dyDescent="0.25">
      <c r="F38" s="4"/>
    </row>
    <row r="39" spans="6:6" s="3" customFormat="1" x14ac:dyDescent="0.25">
      <c r="F39" s="4"/>
    </row>
    <row r="40" spans="6:6" s="3" customFormat="1" x14ac:dyDescent="0.25">
      <c r="F40" s="4"/>
    </row>
    <row r="41" spans="6:6" s="3" customFormat="1" x14ac:dyDescent="0.25">
      <c r="F41" s="4"/>
    </row>
    <row r="42" spans="6:6" s="3" customFormat="1" x14ac:dyDescent="0.25">
      <c r="F42" s="4"/>
    </row>
    <row r="43" spans="6:6" s="3" customFormat="1" x14ac:dyDescent="0.25">
      <c r="F43" s="4"/>
    </row>
    <row r="44" spans="6:6" s="3" customFormat="1" x14ac:dyDescent="0.25">
      <c r="F44" s="4"/>
    </row>
    <row r="45" spans="6:6" s="3" customFormat="1" x14ac:dyDescent="0.25">
      <c r="F45" s="4"/>
    </row>
    <row r="46" spans="6:6" s="3" customFormat="1" x14ac:dyDescent="0.25">
      <c r="F46" s="4"/>
    </row>
    <row r="47" spans="6:6" s="3" customFormat="1" x14ac:dyDescent="0.25">
      <c r="F47" s="4"/>
    </row>
    <row r="48" spans="6:6" s="3" customFormat="1" x14ac:dyDescent="0.25">
      <c r="F48" s="4"/>
    </row>
    <row r="49" spans="6:6" s="3" customFormat="1" x14ac:dyDescent="0.25">
      <c r="F49" s="4"/>
    </row>
    <row r="50" spans="6:6" s="3" customFormat="1" x14ac:dyDescent="0.25">
      <c r="F50" s="4"/>
    </row>
    <row r="51" spans="6:6" s="3" customFormat="1" x14ac:dyDescent="0.25">
      <c r="F51" s="4"/>
    </row>
    <row r="52" spans="6:6" s="3" customFormat="1" x14ac:dyDescent="0.25">
      <c r="F52" s="4"/>
    </row>
    <row r="53" spans="6:6" s="3" customFormat="1" x14ac:dyDescent="0.25"/>
    <row r="54" spans="6:6" s="3" customFormat="1" x14ac:dyDescent="0.25"/>
    <row r="55" spans="6:6" s="3" customFormat="1" x14ac:dyDescent="0.25"/>
    <row r="56" spans="6:6" s="3" customFormat="1" x14ac:dyDescent="0.25"/>
    <row r="57" spans="6:6" s="3" customFormat="1" x14ac:dyDescent="0.25"/>
  </sheetData>
  <mergeCells count="21">
    <mergeCell ref="B31:C31"/>
    <mergeCell ref="A5:F5"/>
    <mergeCell ref="A6:A7"/>
    <mergeCell ref="B6:B7"/>
    <mergeCell ref="D6:D7"/>
    <mergeCell ref="A1:F1"/>
    <mergeCell ref="A2:F2"/>
    <mergeCell ref="A3:F3"/>
    <mergeCell ref="B29:C29"/>
    <mergeCell ref="B30:C30"/>
    <mergeCell ref="B13:C13"/>
    <mergeCell ref="B14:C14"/>
    <mergeCell ref="B15:C15"/>
    <mergeCell ref="B19:C19"/>
    <mergeCell ref="B20:C20"/>
    <mergeCell ref="B26:C26"/>
    <mergeCell ref="B27:C27"/>
    <mergeCell ref="B28:C28"/>
    <mergeCell ref="A16:F16"/>
    <mergeCell ref="A22:F22"/>
    <mergeCell ref="B21:C21"/>
  </mergeCells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поэтапно</vt:lpstr>
      <vt:lpstr>поэтапно!Область_печати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Новобытов Александр Юрьевич</dc:creator>
  <cp:lastModifiedBy>Артюхова Наталья Сергеевна</cp:lastModifiedBy>
  <cp:lastPrinted>2021-07-23T08:54:44Z</cp:lastPrinted>
  <dcterms:created xsi:type="dcterms:W3CDTF">2019-09-18T06:24:45Z</dcterms:created>
  <dcterms:modified xsi:type="dcterms:W3CDTF">2022-06-30T12:30:34Z</dcterms:modified>
</cp:coreProperties>
</file>