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<sst xmlns="http://schemas.openxmlformats.org/spreadsheetml/2006/main" count="228" uniqueCount="154">
  <si>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</si>
  <si>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</si>
  <si>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</si>
  <si>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</si>
  <si>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</si>
  <si>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</si>
  <si>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</si>
  <si>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</si>
  <si>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</si>
  <si>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</si>
  <si>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</si>
  <si>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</si>
  <si>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</si>
  <si>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</si>
  <si>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</si>
  <si>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</si>
  <si>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</si>
  <si>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</si>
  <si>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</si>
  <si>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</si>
  <si>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</si>
  <si>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</si>
  <si>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</si>
  <si>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</si>
  <si>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</si>
  <si>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</si>
  <si>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</si>
  <si>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</si>
  <si>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</si>
  <si>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</si>
  <si>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</si>
  <si>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</si>
  <si>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</si>
  <si>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</si>
  <si>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</si>
  <si>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</si>
  <si>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</si>
  <si>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</si>
  <si>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</si>
  <si>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</si>
  <si>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</si>
  <si>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</si>
  <si>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</si>
  <si>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</si>
  <si>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</si>
  <si>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</si>
  <si>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</si>
  <si>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</si>
  <si>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</si>
  <si>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</si>
  <si>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</si>
  <si>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</si>
  <si>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</si>
  <si>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</si>
  <si>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</si>
  <si>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</si>
  <si>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</si>
  <si>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</si>
  <si>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</si>
  <si>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</si>
  <si>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</si>
  <si>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</si>
  <si>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</si>
  <si>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</si>
  <si>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</si>
  <si>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</si>
  <si>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</si>
  <si>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</si>
  <si>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</si>
  <si>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</si>
  <si>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</si>
  <si>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</si>
  <si>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</si>
  <si>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</si>
  <si>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</si>
  <si>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</si>
  <si>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</si>
  <si>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</si>
  <si>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</si>
  <si>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</si>
  <si>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</si>
  <si>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</si>
  <si>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</si>
  <si>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</si>
  <si>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</si>
  <si>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</si>
  <si>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</si>
  <si>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</si>
  <si>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</si>
  <si>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</si>
  <si>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</si>
  <si>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</si>
  <si>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</si>
  <si>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</si>
  <si>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</si>
  <si>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</si>
  <si>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</si>
  <si>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</si>
  <si>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</si>
  <si>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</si>
  <si>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</si>
  <si>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</si>
  <si>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</si>
  <si>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</si>
  <si>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</si>
  <si>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</si>
  <si>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</si>
  <si>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</si>
  <si>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</si>
  <si>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</si>
  <si>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</si>
  <si>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</si>
  <si>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</si>
  <si>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</si>
  <si>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</si>
  <si>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</si>
  <si>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</si>
  <si>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</si>
  <si>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</si>
  <si>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</si>
  <si>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</si>
  <si>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"Королевская электросеть"</t>
  </si>
  <si>
    <t>5018054863</t>
  </si>
  <si>
    <t>501801001</t>
  </si>
  <si>
    <t>2012</t>
  </si>
  <si>
    <t>2014</t>
  </si>
  <si>
    <t>2014 год</t>
  </si>
  <si>
    <t>1.1.3.4</t>
  </si>
  <si>
    <t>услуги непроизводственного характера</t>
  </si>
  <si>
    <t>1.1.3.5</t>
  </si>
  <si>
    <t>1.1.3.6</t>
  </si>
  <si>
    <t>1.1.3.7</t>
  </si>
  <si>
    <t>1.1.3.8</t>
  </si>
  <si>
    <t>1.1.3.9</t>
  </si>
  <si>
    <t>расходы по обеспечению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</si>
  <si>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</si>
  <si>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</si>
  <si>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</si>
  <si>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</si>
  <si>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прочие обоснованные подконтрольные расходы</t>
  </si>
  <si>
    <t>1.2.12.1</t>
  </si>
  <si>
    <t>расходы на содержание зданий и сооружений</t>
  </si>
  <si>
    <t>в том числе трансформаторная мощность подстанций на уровне напряжения СН2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</si>
  <si>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</si>
  <si>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</si>
  <si>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</si>
  <si>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</si>
  <si>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</si>
  <si>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</si>
  <si>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в том числе количество условных единиц по подстанциям на уровне напряжения СН2</t>
  </si>
  <si>
    <t>5.1</t>
  </si>
  <si>
    <t>5.2</t>
  </si>
  <si>
    <t>тыс. руб./ МВт.ч</t>
  </si>
  <si>
    <t xml:space="preserve">Генеральный директор АО "Королевская электросеть"                                                      Г.М. Крук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</si>
</sst>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tabSelected="1" view="pageBreakPreview" zoomScaleSheetLayoutView="100" zoomScalePageLayoutView="0" workbookViewId="0" topLeftCell="A70">
      <selection activeCell="A88" sqref="A88"/>
    </sheetView>
  </sheetViews>
  <sheetFormatPr defaultColWidth="0.875" defaultRowHeight="15" customHeight="1"/>
  <cols>
    <col min="1" max="71" width="0.875" style="2" customWidth="1"/>
    <col min="72" max="91" width="1.12109375" style="2" customWidth="1"/>
    <col min="92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30</v>
      </c>
      <c r="D10" s="4"/>
      <c r="AG10" s="32" t="s">
        <v>121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</row>
    <row r="11" spans="3:66" ht="15">
      <c r="C11" s="4" t="s">
        <v>31</v>
      </c>
      <c r="D11" s="4"/>
      <c r="J11" s="33" t="s">
        <v>122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3:66" ht="15">
      <c r="C12" s="4" t="s">
        <v>32</v>
      </c>
      <c r="D12" s="4"/>
      <c r="J12" s="34" t="s">
        <v>123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3:61" ht="15">
      <c r="C13" s="4" t="s">
        <v>33</v>
      </c>
      <c r="D13" s="4"/>
      <c r="AQ13" s="38" t="s">
        <v>124</v>
      </c>
      <c r="AR13" s="38"/>
      <c r="AS13" s="38"/>
      <c r="AT13" s="38"/>
      <c r="AU13" s="38"/>
      <c r="AV13" s="38"/>
      <c r="AW13" s="38"/>
      <c r="AX13" s="38"/>
      <c r="AY13" s="39" t="s">
        <v>34</v>
      </c>
      <c r="AZ13" s="39"/>
      <c r="BA13" s="38" t="s">
        <v>125</v>
      </c>
      <c r="BB13" s="38"/>
      <c r="BC13" s="38"/>
      <c r="BD13" s="38"/>
      <c r="BE13" s="38"/>
      <c r="BF13" s="38"/>
      <c r="BG13" s="38"/>
      <c r="BH13" s="38"/>
      <c r="BI13" s="2" t="s">
        <v>35</v>
      </c>
    </row>
    <row r="15" spans="1:108" s="6" customFormat="1" ht="13.5">
      <c r="A15" s="31" t="s">
        <v>27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36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15" t="s">
        <v>126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31" t="s">
        <v>3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15" t="s">
        <v>1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37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38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38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38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5" t="s">
        <v>38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s="10" customFormat="1" ht="30" customHeight="1">
      <c r="A18" s="45" t="s">
        <v>6</v>
      </c>
      <c r="B18" s="46"/>
      <c r="C18" s="46"/>
      <c r="D18" s="46"/>
      <c r="E18" s="46"/>
      <c r="F18" s="46"/>
      <c r="G18" s="46"/>
      <c r="H18" s="46"/>
      <c r="I18" s="47"/>
      <c r="J18" s="8"/>
      <c r="K18" s="48" t="s">
        <v>97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9"/>
      <c r="BI18" s="49" t="s">
        <v>5</v>
      </c>
      <c r="BJ18" s="50"/>
      <c r="BK18" s="50"/>
      <c r="BL18" s="50"/>
      <c r="BM18" s="50"/>
      <c r="BN18" s="50"/>
      <c r="BO18" s="50"/>
      <c r="BP18" s="50"/>
      <c r="BQ18" s="50"/>
      <c r="BR18" s="50"/>
      <c r="BS18" s="51"/>
      <c r="BT18" s="52">
        <f>BT19+BT39+BT54</f>
        <v>323441.05750000005</v>
      </c>
      <c r="BU18" s="53"/>
      <c r="BV18" s="53"/>
      <c r="BW18" s="53"/>
      <c r="BX18" s="53"/>
      <c r="BY18" s="53"/>
      <c r="BZ18" s="53"/>
      <c r="CA18" s="53"/>
      <c r="CB18" s="53"/>
      <c r="CC18" s="54"/>
      <c r="CD18" s="52">
        <f>CD19+CD39+CD54</f>
        <v>438240.83725</v>
      </c>
      <c r="CE18" s="53"/>
      <c r="CF18" s="53"/>
      <c r="CG18" s="53"/>
      <c r="CH18" s="53"/>
      <c r="CI18" s="53"/>
      <c r="CJ18" s="53"/>
      <c r="CK18" s="53"/>
      <c r="CL18" s="53"/>
      <c r="CM18" s="54"/>
      <c r="CN18" s="55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7"/>
    </row>
    <row r="19" spans="1:108" s="10" customFormat="1" ht="30" customHeight="1">
      <c r="A19" s="45" t="s">
        <v>7</v>
      </c>
      <c r="B19" s="46"/>
      <c r="C19" s="46"/>
      <c r="D19" s="46"/>
      <c r="E19" s="46"/>
      <c r="F19" s="46"/>
      <c r="G19" s="46"/>
      <c r="H19" s="46"/>
      <c r="I19" s="47"/>
      <c r="J19" s="8"/>
      <c r="K19" s="48" t="s">
        <v>98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9"/>
      <c r="BI19" s="49" t="s">
        <v>5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1"/>
      <c r="BT19" s="52">
        <f>BT20+BT25+BT27+BT37+BT38</f>
        <v>260277.39000000004</v>
      </c>
      <c r="BU19" s="53"/>
      <c r="BV19" s="53"/>
      <c r="BW19" s="53"/>
      <c r="BX19" s="53"/>
      <c r="BY19" s="53"/>
      <c r="BZ19" s="53"/>
      <c r="CA19" s="53"/>
      <c r="CB19" s="53"/>
      <c r="CC19" s="54"/>
      <c r="CD19" s="52">
        <f>CD20+CD25+CD27+CD37+CD38</f>
        <v>254112.685</v>
      </c>
      <c r="CE19" s="53"/>
      <c r="CF19" s="53"/>
      <c r="CG19" s="53"/>
      <c r="CH19" s="53"/>
      <c r="CI19" s="53"/>
      <c r="CJ19" s="53"/>
      <c r="CK19" s="53"/>
      <c r="CL19" s="53"/>
      <c r="CM19" s="54"/>
      <c r="CN19" s="55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7"/>
    </row>
    <row r="20" spans="1:108" s="6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8">
        <f>BT21+BT22+BT23</f>
        <v>120714.47000000002</v>
      </c>
      <c r="BU20" s="19"/>
      <c r="BV20" s="19"/>
      <c r="BW20" s="19"/>
      <c r="BX20" s="19"/>
      <c r="BY20" s="19"/>
      <c r="BZ20" s="19"/>
      <c r="CA20" s="19"/>
      <c r="CB20" s="19"/>
      <c r="CC20" s="20"/>
      <c r="CD20" s="18">
        <f>CD21+CD22+CD23</f>
        <v>101681.777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120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51929.98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18">
        <v>52996.31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99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>
        <v>67110.97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47073.372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>
      <c r="A23" s="11" t="s">
        <v>39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40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1673.52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18">
        <v>1612.095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15" customHeight="1">
      <c r="A24" s="11" t="s">
        <v>41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>
        <v>0</v>
      </c>
      <c r="BU24" s="19"/>
      <c r="BV24" s="19"/>
      <c r="BW24" s="19"/>
      <c r="BX24" s="19"/>
      <c r="BY24" s="19"/>
      <c r="BZ24" s="19"/>
      <c r="CA24" s="19"/>
      <c r="CB24" s="19"/>
      <c r="CC24" s="20"/>
      <c r="CD24" s="18">
        <v>0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21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118465.63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18">
        <v>126717.342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>
      <c r="A26" s="11" t="s">
        <v>42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>
        <v>0</v>
      </c>
      <c r="BU26" s="19"/>
      <c r="BV26" s="19"/>
      <c r="BW26" s="19"/>
      <c r="BX26" s="19"/>
      <c r="BY26" s="19"/>
      <c r="BZ26" s="19"/>
      <c r="CA26" s="19"/>
      <c r="CB26" s="19"/>
      <c r="CC26" s="20"/>
      <c r="CD26" s="18">
        <v>0</v>
      </c>
      <c r="CE26" s="19"/>
      <c r="CF26" s="19"/>
      <c r="CG26" s="19"/>
      <c r="CH26" s="19"/>
      <c r="CI26" s="19"/>
      <c r="CJ26" s="19"/>
      <c r="CK26" s="19"/>
      <c r="CL26" s="19"/>
      <c r="CM26" s="2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100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8">
        <f>BT28+BT29+BT30+BT31+BT32+BT33+BT34+BT35+BT36</f>
        <v>21043.7</v>
      </c>
      <c r="BU27" s="19"/>
      <c r="BV27" s="19"/>
      <c r="BW27" s="19"/>
      <c r="BX27" s="19"/>
      <c r="BY27" s="19"/>
      <c r="BZ27" s="19"/>
      <c r="CA27" s="19"/>
      <c r="CB27" s="19"/>
      <c r="CC27" s="20"/>
      <c r="CD27" s="18">
        <f>CD28+CD29+CD30+CD31+CD32+CD33+CD34+CD35+CD36</f>
        <v>25611.916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0" customHeight="1">
      <c r="A28" s="11" t="s">
        <v>43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101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>
        <v>7914.56</v>
      </c>
      <c r="BU28" s="19"/>
      <c r="BV28" s="19"/>
      <c r="BW28" s="19"/>
      <c r="BX28" s="19"/>
      <c r="BY28" s="19"/>
      <c r="BZ28" s="19"/>
      <c r="CA28" s="19"/>
      <c r="CB28" s="19"/>
      <c r="CC28" s="20"/>
      <c r="CD28" s="18">
        <v>11646.487</v>
      </c>
      <c r="CE28" s="19"/>
      <c r="CF28" s="19"/>
      <c r="CG28" s="19"/>
      <c r="CH28" s="19"/>
      <c r="CI28" s="19"/>
      <c r="CJ28" s="19"/>
      <c r="CK28" s="19"/>
      <c r="CL28" s="19"/>
      <c r="CM28" s="20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>
      <c r="A29" s="11" t="s">
        <v>45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44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>
        <v>0</v>
      </c>
      <c r="BU29" s="19"/>
      <c r="BV29" s="19"/>
      <c r="BW29" s="19"/>
      <c r="BX29" s="19"/>
      <c r="BY29" s="19"/>
      <c r="BZ29" s="19"/>
      <c r="CA29" s="19"/>
      <c r="CB29" s="19"/>
      <c r="CC29" s="20"/>
      <c r="CD29" s="18">
        <v>0</v>
      </c>
      <c r="CE29" s="19"/>
      <c r="CF29" s="19"/>
      <c r="CG29" s="19"/>
      <c r="CH29" s="19"/>
      <c r="CI29" s="19"/>
      <c r="CJ29" s="19"/>
      <c r="CK29" s="19"/>
      <c r="CL29" s="19"/>
      <c r="CM29" s="20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23.25" customHeight="1">
      <c r="A30" s="11" t="s">
        <v>102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128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8">
        <v>9518.25</v>
      </c>
      <c r="BU30" s="19"/>
      <c r="BV30" s="19"/>
      <c r="BW30" s="19"/>
      <c r="BX30" s="19"/>
      <c r="BY30" s="19"/>
      <c r="BZ30" s="19"/>
      <c r="CA30" s="19"/>
      <c r="CB30" s="19"/>
      <c r="CC30" s="20"/>
      <c r="CD30" s="18">
        <v>9946.47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28.5" customHeight="1">
      <c r="A31" s="11" t="s">
        <v>127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134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757.96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18">
        <v>1479.776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23.25" customHeight="1">
      <c r="A32" s="11" t="s">
        <v>129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135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344.76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18">
        <v>52.09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23.25" customHeight="1">
      <c r="A33" s="11" t="s">
        <v>130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136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332.4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18">
        <v>134.329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23.25" customHeight="1">
      <c r="A34" s="11" t="s">
        <v>131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137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>
        <v>617.56</v>
      </c>
      <c r="BU34" s="19"/>
      <c r="BV34" s="19"/>
      <c r="BW34" s="19"/>
      <c r="BX34" s="19"/>
      <c r="BY34" s="19"/>
      <c r="BZ34" s="19"/>
      <c r="CA34" s="19"/>
      <c r="CB34" s="19"/>
      <c r="CC34" s="20"/>
      <c r="CD34" s="18">
        <v>268.817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23.25" customHeight="1">
      <c r="A35" s="11" t="s">
        <v>132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138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379.28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18">
        <v>157.468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23.25" customHeight="1">
      <c r="A36" s="11" t="s">
        <v>133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139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1178.93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18">
        <v>1926.479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45" customHeight="1">
      <c r="A37" s="11" t="s">
        <v>103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104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>
        <v>0</v>
      </c>
      <c r="BU37" s="19"/>
      <c r="BV37" s="19"/>
      <c r="BW37" s="19"/>
      <c r="BX37" s="19"/>
      <c r="BY37" s="19"/>
      <c r="BZ37" s="19"/>
      <c r="CA37" s="19"/>
      <c r="CB37" s="19"/>
      <c r="CC37" s="20"/>
      <c r="CD37" s="18">
        <v>0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30" customHeight="1">
      <c r="A38" s="11" t="s">
        <v>105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106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53.59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v>101.65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10" customFormat="1" ht="30" customHeight="1">
      <c r="A39" s="45" t="s">
        <v>46</v>
      </c>
      <c r="B39" s="46"/>
      <c r="C39" s="46"/>
      <c r="D39" s="46"/>
      <c r="E39" s="46"/>
      <c r="F39" s="46"/>
      <c r="G39" s="46"/>
      <c r="H39" s="46"/>
      <c r="I39" s="47"/>
      <c r="J39" s="8"/>
      <c r="K39" s="48" t="s">
        <v>47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9"/>
      <c r="BI39" s="49" t="s">
        <v>5</v>
      </c>
      <c r="BJ39" s="50"/>
      <c r="BK39" s="50"/>
      <c r="BL39" s="50"/>
      <c r="BM39" s="50"/>
      <c r="BN39" s="50"/>
      <c r="BO39" s="50"/>
      <c r="BP39" s="50"/>
      <c r="BQ39" s="50"/>
      <c r="BR39" s="50"/>
      <c r="BS39" s="51"/>
      <c r="BT39" s="52">
        <f>BT40+BT41+BT42+BT43+BT44+BT45+BT46+BT47+BT48+BT49+BT51+BT52</f>
        <v>106704.66750000001</v>
      </c>
      <c r="BU39" s="53"/>
      <c r="BV39" s="53"/>
      <c r="BW39" s="53"/>
      <c r="BX39" s="53"/>
      <c r="BY39" s="53"/>
      <c r="BZ39" s="53"/>
      <c r="CA39" s="53"/>
      <c r="CB39" s="53"/>
      <c r="CC39" s="54"/>
      <c r="CD39" s="52">
        <f>CD40+CD41+CD42+CD43+CD44+CD45+CD46+CD47+CD48+CD49+CD51+CD52</f>
        <v>184128.15224999998</v>
      </c>
      <c r="CE39" s="53"/>
      <c r="CF39" s="53"/>
      <c r="CG39" s="53"/>
      <c r="CH39" s="53"/>
      <c r="CI39" s="53"/>
      <c r="CJ39" s="53"/>
      <c r="CK39" s="53"/>
      <c r="CL39" s="53"/>
      <c r="CM39" s="54"/>
      <c r="CN39" s="55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7"/>
    </row>
    <row r="40" spans="1:108" s="6" customFormat="1" ht="15" customHeight="1">
      <c r="A40" s="11" t="s">
        <v>48</v>
      </c>
      <c r="B40" s="12"/>
      <c r="C40" s="12"/>
      <c r="D40" s="12"/>
      <c r="E40" s="12"/>
      <c r="F40" s="12"/>
      <c r="G40" s="12"/>
      <c r="H40" s="12"/>
      <c r="I40" s="13"/>
      <c r="J40" s="5"/>
      <c r="K40" s="14" t="s">
        <v>49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0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18">
        <v>0</v>
      </c>
      <c r="CE40" s="19"/>
      <c r="CF40" s="19"/>
      <c r="CG40" s="19"/>
      <c r="CH40" s="19"/>
      <c r="CI40" s="19"/>
      <c r="CJ40" s="19"/>
      <c r="CK40" s="19"/>
      <c r="CL40" s="19"/>
      <c r="CM40" s="20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45" customHeight="1">
      <c r="A41" s="11" t="s">
        <v>50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51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>
        <v>0</v>
      </c>
      <c r="BU41" s="19"/>
      <c r="BV41" s="19"/>
      <c r="BW41" s="19"/>
      <c r="BX41" s="19"/>
      <c r="BY41" s="19"/>
      <c r="BZ41" s="19"/>
      <c r="CA41" s="19"/>
      <c r="CB41" s="19"/>
      <c r="CC41" s="20"/>
      <c r="CD41" s="18">
        <v>0</v>
      </c>
      <c r="CE41" s="19"/>
      <c r="CF41" s="19"/>
      <c r="CG41" s="19"/>
      <c r="CH41" s="19"/>
      <c r="CI41" s="19"/>
      <c r="CJ41" s="19"/>
      <c r="CK41" s="19"/>
      <c r="CL41" s="19"/>
      <c r="CM41" s="20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15" customHeight="1">
      <c r="A42" s="11" t="s">
        <v>52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53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>
        <v>13145.4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v>44446.576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15" customHeight="1">
      <c r="A43" s="11" t="s">
        <v>54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22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8">
        <v>35539.69</v>
      </c>
      <c r="BU43" s="19"/>
      <c r="BV43" s="19"/>
      <c r="BW43" s="19"/>
      <c r="BX43" s="19"/>
      <c r="BY43" s="19"/>
      <c r="BZ43" s="19"/>
      <c r="CA43" s="19"/>
      <c r="CB43" s="19"/>
      <c r="CC43" s="20"/>
      <c r="CD43" s="18">
        <v>35885.88</v>
      </c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45" customHeight="1">
      <c r="A44" s="11" t="s">
        <v>55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107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0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18">
        <f>8973.562+25000</f>
        <v>33973.562</v>
      </c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15" customHeight="1">
      <c r="A45" s="11" t="s">
        <v>56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108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>
        <v>16763.87</v>
      </c>
      <c r="BU45" s="19"/>
      <c r="BV45" s="19"/>
      <c r="BW45" s="19"/>
      <c r="BX45" s="19"/>
      <c r="BY45" s="19"/>
      <c r="BZ45" s="19"/>
      <c r="CA45" s="19"/>
      <c r="CB45" s="19"/>
      <c r="CC45" s="20"/>
      <c r="CD45" s="18">
        <v>26808.227</v>
      </c>
      <c r="CE45" s="19"/>
      <c r="CF45" s="19"/>
      <c r="CG45" s="19"/>
      <c r="CH45" s="19"/>
      <c r="CI45" s="19"/>
      <c r="CJ45" s="19"/>
      <c r="CK45" s="19"/>
      <c r="CL45" s="19"/>
      <c r="CM45" s="20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15" customHeight="1">
      <c r="A46" s="11" t="s">
        <v>57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109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26000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18">
        <v>26000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15" customHeight="1">
      <c r="A47" s="11" t="s">
        <v>61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23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f>(BT28+BT38+BT46)/0.8*20%</f>
        <v>8492.0375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18">
        <f>(CD28+CD38+CD46)/0.8*20%</f>
        <v>9437.03425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15" customHeight="1">
      <c r="A48" s="11" t="s">
        <v>110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24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>
        <v>3342.04</v>
      </c>
      <c r="BU48" s="19"/>
      <c r="BV48" s="19"/>
      <c r="BW48" s="19"/>
      <c r="BX48" s="19"/>
      <c r="BY48" s="19"/>
      <c r="BZ48" s="19"/>
      <c r="CA48" s="19"/>
      <c r="CB48" s="19"/>
      <c r="CC48" s="20"/>
      <c r="CD48" s="18">
        <v>3483.928</v>
      </c>
      <c r="CE48" s="19"/>
      <c r="CF48" s="19"/>
      <c r="CG48" s="19"/>
      <c r="CH48" s="19"/>
      <c r="CI48" s="19"/>
      <c r="CJ48" s="19"/>
      <c r="CK48" s="19"/>
      <c r="CL48" s="19"/>
      <c r="CM48" s="20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72.75" customHeight="1">
      <c r="A49" s="11" t="s">
        <v>111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58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1601.99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18">
        <v>2117.37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30" customHeight="1">
      <c r="A50" s="11" t="s">
        <v>112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59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60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18">
        <v>44</v>
      </c>
      <c r="CE50" s="19"/>
      <c r="CF50" s="19"/>
      <c r="CG50" s="19"/>
      <c r="CH50" s="19"/>
      <c r="CI50" s="19"/>
      <c r="CJ50" s="19"/>
      <c r="CK50" s="19"/>
      <c r="CL50" s="19"/>
      <c r="CM50" s="20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111.75" customHeight="1">
      <c r="A51" s="11" t="s">
        <v>113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62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0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18">
        <v>0</v>
      </c>
      <c r="CE51" s="19"/>
      <c r="CF51" s="19"/>
      <c r="CG51" s="19"/>
      <c r="CH51" s="19"/>
      <c r="CI51" s="19"/>
      <c r="CJ51" s="19"/>
      <c r="CK51" s="19"/>
      <c r="CL51" s="19"/>
      <c r="CM51" s="20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30" customHeight="1">
      <c r="A52" s="11" t="s">
        <v>114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115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f>BT53</f>
        <v>1819.64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18">
        <f>CD53</f>
        <v>1975.575</v>
      </c>
      <c r="CE52" s="19"/>
      <c r="CF52" s="19"/>
      <c r="CG52" s="19"/>
      <c r="CH52" s="19"/>
      <c r="CI52" s="19"/>
      <c r="CJ52" s="19"/>
      <c r="CK52" s="19"/>
      <c r="CL52" s="19"/>
      <c r="CM52" s="20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6" customFormat="1" ht="30" customHeight="1">
      <c r="A53" s="11" t="s">
        <v>140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141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>
        <v>1819.64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18">
        <v>1975.575</v>
      </c>
      <c r="CE53" s="19"/>
      <c r="CF53" s="19"/>
      <c r="CG53" s="19"/>
      <c r="CH53" s="19"/>
      <c r="CI53" s="19"/>
      <c r="CJ53" s="19"/>
      <c r="CK53" s="19"/>
      <c r="CL53" s="19"/>
      <c r="CM53" s="20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45" customHeight="1">
      <c r="A54" s="11" t="s">
        <v>15</v>
      </c>
      <c r="B54" s="12"/>
      <c r="C54" s="12"/>
      <c r="D54" s="12"/>
      <c r="E54" s="12"/>
      <c r="F54" s="12"/>
      <c r="G54" s="12"/>
      <c r="H54" s="12"/>
      <c r="I54" s="13"/>
      <c r="J54" s="5"/>
      <c r="K54" s="14" t="s">
        <v>25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15" t="s">
        <v>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8">
        <v>-43541</v>
      </c>
      <c r="BU54" s="19"/>
      <c r="BV54" s="19"/>
      <c r="BW54" s="19"/>
      <c r="BX54" s="19"/>
      <c r="BY54" s="19"/>
      <c r="BZ54" s="19"/>
      <c r="CA54" s="19"/>
      <c r="CB54" s="19"/>
      <c r="CC54" s="20"/>
      <c r="CD54" s="18">
        <v>0</v>
      </c>
      <c r="CE54" s="19"/>
      <c r="CF54" s="19"/>
      <c r="CG54" s="19"/>
      <c r="CH54" s="19"/>
      <c r="CI54" s="19"/>
      <c r="CJ54" s="19"/>
      <c r="CK54" s="19"/>
      <c r="CL54" s="19"/>
      <c r="CM54" s="20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6" customFormat="1" ht="30" customHeight="1">
      <c r="A55" s="11" t="s">
        <v>16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63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>
        <f>BT22+BT26+BT24</f>
        <v>67110.97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18">
        <f>CD22+CD26+CD24</f>
        <v>47073.372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6" customFormat="1" ht="45" customHeight="1">
      <c r="A56" s="11" t="s">
        <v>17</v>
      </c>
      <c r="B56" s="12"/>
      <c r="C56" s="12"/>
      <c r="D56" s="12"/>
      <c r="E56" s="12"/>
      <c r="F56" s="12"/>
      <c r="G56" s="12"/>
      <c r="H56" s="12"/>
      <c r="I56" s="13"/>
      <c r="J56" s="5"/>
      <c r="K56" s="14" t="s">
        <v>64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7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>
        <v>114528.24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18">
        <v>109985.92</v>
      </c>
      <c r="CE56" s="19"/>
      <c r="CF56" s="19"/>
      <c r="CG56" s="19"/>
      <c r="CH56" s="19"/>
      <c r="CI56" s="19"/>
      <c r="CJ56" s="19"/>
      <c r="CK56" s="19"/>
      <c r="CL56" s="19"/>
      <c r="CM56" s="20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</row>
    <row r="57" spans="1:108" s="6" customFormat="1" ht="30" customHeight="1">
      <c r="A57" s="11" t="s">
        <v>7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116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65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58">
        <v>74.47</v>
      </c>
      <c r="BU57" s="59"/>
      <c r="BV57" s="59"/>
      <c r="BW57" s="59"/>
      <c r="BX57" s="59"/>
      <c r="BY57" s="59"/>
      <c r="BZ57" s="59"/>
      <c r="CA57" s="59"/>
      <c r="CB57" s="59"/>
      <c r="CC57" s="60"/>
      <c r="CD57" s="15">
        <v>68.943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66.75" customHeight="1">
      <c r="A58" s="11" t="s">
        <v>46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117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35" t="s">
        <v>152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7"/>
      <c r="BT58" s="18">
        <f>BT56/BT57</f>
        <v>1537.9111051430107</v>
      </c>
      <c r="BU58" s="19"/>
      <c r="BV58" s="19"/>
      <c r="BW58" s="19"/>
      <c r="BX58" s="19"/>
      <c r="BY58" s="19"/>
      <c r="BZ58" s="19"/>
      <c r="CA58" s="19"/>
      <c r="CB58" s="19"/>
      <c r="CC58" s="20"/>
      <c r="CD58" s="18">
        <f>CD56/CD57</f>
        <v>1595.3167109061108</v>
      </c>
      <c r="CE58" s="19"/>
      <c r="CF58" s="19"/>
      <c r="CG58" s="19"/>
      <c r="CH58" s="19"/>
      <c r="CI58" s="19"/>
      <c r="CJ58" s="19"/>
      <c r="CK58" s="19"/>
      <c r="CL58" s="19"/>
      <c r="CM58" s="20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6" customFormat="1" ht="57" customHeight="1">
      <c r="A59" s="11" t="s">
        <v>26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67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38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5" t="s">
        <v>38</v>
      </c>
      <c r="BU59" s="16"/>
      <c r="BV59" s="16"/>
      <c r="BW59" s="16"/>
      <c r="BX59" s="16"/>
      <c r="BY59" s="16"/>
      <c r="BZ59" s="16"/>
      <c r="CA59" s="16"/>
      <c r="CB59" s="16"/>
      <c r="CC59" s="17"/>
      <c r="CD59" s="15" t="s">
        <v>38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35" t="s">
        <v>38</v>
      </c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6" customFormat="1" ht="30" customHeight="1">
      <c r="A60" s="11" t="s">
        <v>6</v>
      </c>
      <c r="B60" s="12"/>
      <c r="C60" s="12"/>
      <c r="D60" s="12"/>
      <c r="E60" s="12"/>
      <c r="F60" s="12"/>
      <c r="G60" s="12"/>
      <c r="H60" s="12"/>
      <c r="I60" s="13"/>
      <c r="J60" s="5"/>
      <c r="K60" s="14" t="s">
        <v>68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15" t="s">
        <v>69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5" t="s">
        <v>34</v>
      </c>
      <c r="BU60" s="16"/>
      <c r="BV60" s="16"/>
      <c r="BW60" s="16"/>
      <c r="BX60" s="16"/>
      <c r="BY60" s="16"/>
      <c r="BZ60" s="16"/>
      <c r="CA60" s="16"/>
      <c r="CB60" s="16"/>
      <c r="CC60" s="17"/>
      <c r="CD60" s="61">
        <v>20902</v>
      </c>
      <c r="CE60" s="62"/>
      <c r="CF60" s="62"/>
      <c r="CG60" s="62"/>
      <c r="CH60" s="62"/>
      <c r="CI60" s="62"/>
      <c r="CJ60" s="62"/>
      <c r="CK60" s="62"/>
      <c r="CL60" s="62"/>
      <c r="CM60" s="63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6" customFormat="1" ht="15" customHeight="1">
      <c r="A61" s="11" t="s">
        <v>70</v>
      </c>
      <c r="B61" s="12"/>
      <c r="C61" s="12"/>
      <c r="D61" s="12"/>
      <c r="E61" s="12"/>
      <c r="F61" s="12"/>
      <c r="G61" s="12"/>
      <c r="H61" s="12"/>
      <c r="I61" s="13"/>
      <c r="J61" s="5"/>
      <c r="K61" s="14" t="s">
        <v>71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"/>
      <c r="BI61" s="15" t="s">
        <v>72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5" t="s">
        <v>34</v>
      </c>
      <c r="BU61" s="16"/>
      <c r="BV61" s="16"/>
      <c r="BW61" s="16"/>
      <c r="BX61" s="16"/>
      <c r="BY61" s="16"/>
      <c r="BZ61" s="16"/>
      <c r="CA61" s="16"/>
      <c r="CB61" s="16"/>
      <c r="CC61" s="17"/>
      <c r="CD61" s="18">
        <f>CD62</f>
        <v>461.956</v>
      </c>
      <c r="CE61" s="19"/>
      <c r="CF61" s="19"/>
      <c r="CG61" s="19"/>
      <c r="CH61" s="19"/>
      <c r="CI61" s="19"/>
      <c r="CJ61" s="19"/>
      <c r="CK61" s="19"/>
      <c r="CL61" s="19"/>
      <c r="CM61" s="20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30" customHeight="1">
      <c r="A62" s="11" t="s">
        <v>73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142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72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5" t="s">
        <v>34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8">
        <v>461.956</v>
      </c>
      <c r="CE62" s="19"/>
      <c r="CF62" s="19"/>
      <c r="CG62" s="19"/>
      <c r="CH62" s="19"/>
      <c r="CI62" s="19"/>
      <c r="CJ62" s="19"/>
      <c r="CK62" s="19"/>
      <c r="CL62" s="19"/>
      <c r="CM62" s="20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6" customFormat="1" ht="30" customHeight="1">
      <c r="A63" s="11" t="s">
        <v>74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75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76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5" t="s">
        <v>34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8">
        <f>CD64+CD65</f>
        <v>4537.54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42" customHeight="1">
      <c r="A64" s="11" t="s">
        <v>143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145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76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5" t="s">
        <v>34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8">
        <v>2239.75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43.5" customHeight="1">
      <c r="A65" s="11" t="s">
        <v>144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146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76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5" t="s">
        <v>34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18">
        <v>2297.79</v>
      </c>
      <c r="CE65" s="19"/>
      <c r="CF65" s="19"/>
      <c r="CG65" s="19"/>
      <c r="CH65" s="19"/>
      <c r="CI65" s="19"/>
      <c r="CJ65" s="19"/>
      <c r="CK65" s="19"/>
      <c r="CL65" s="19"/>
      <c r="CM65" s="20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6" customFormat="1" ht="30" customHeight="1">
      <c r="A66" s="11" t="s">
        <v>77</v>
      </c>
      <c r="B66" s="12"/>
      <c r="C66" s="12"/>
      <c r="D66" s="12"/>
      <c r="E66" s="12"/>
      <c r="F66" s="12"/>
      <c r="G66" s="12"/>
      <c r="H66" s="12"/>
      <c r="I66" s="13"/>
      <c r="J66" s="5"/>
      <c r="K66" s="14" t="s">
        <v>78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"/>
      <c r="BI66" s="15" t="s">
        <v>76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15" t="s">
        <v>34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8">
        <f>CD67</f>
        <v>8797.4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6" customFormat="1" ht="30" customHeight="1">
      <c r="A67" s="11" t="s">
        <v>79</v>
      </c>
      <c r="B67" s="12"/>
      <c r="C67" s="12"/>
      <c r="D67" s="12"/>
      <c r="E67" s="12"/>
      <c r="F67" s="12"/>
      <c r="G67" s="12"/>
      <c r="H67" s="12"/>
      <c r="I67" s="13"/>
      <c r="J67" s="5"/>
      <c r="K67" s="14" t="s">
        <v>149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15" t="s">
        <v>76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5" t="s">
        <v>34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8">
        <v>8797.4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6" customFormat="1" ht="15" customHeight="1">
      <c r="A68" s="11" t="s">
        <v>80</v>
      </c>
      <c r="B68" s="12"/>
      <c r="C68" s="12"/>
      <c r="D68" s="12"/>
      <c r="E68" s="12"/>
      <c r="F68" s="12"/>
      <c r="G68" s="12"/>
      <c r="H68" s="12"/>
      <c r="I68" s="13"/>
      <c r="J68" s="5"/>
      <c r="K68" s="14" t="s">
        <v>81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15" t="s">
        <v>82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15" t="s">
        <v>34</v>
      </c>
      <c r="BU68" s="16"/>
      <c r="BV68" s="16"/>
      <c r="BW68" s="16"/>
      <c r="BX68" s="16"/>
      <c r="BY68" s="16"/>
      <c r="BZ68" s="16"/>
      <c r="CA68" s="16"/>
      <c r="CB68" s="16"/>
      <c r="CC68" s="17"/>
      <c r="CD68" s="18">
        <f>CD69+CD70</f>
        <v>1614.81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6" customFormat="1" ht="30" customHeight="1">
      <c r="A69" s="11" t="s">
        <v>150</v>
      </c>
      <c r="B69" s="12"/>
      <c r="C69" s="12"/>
      <c r="D69" s="12"/>
      <c r="E69" s="12"/>
      <c r="F69" s="12"/>
      <c r="G69" s="12"/>
      <c r="H69" s="12"/>
      <c r="I69" s="13"/>
      <c r="J69" s="5"/>
      <c r="K69" s="14" t="s">
        <v>147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15" t="s">
        <v>82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15" t="s">
        <v>34</v>
      </c>
      <c r="BU69" s="16"/>
      <c r="BV69" s="16"/>
      <c r="BW69" s="16"/>
      <c r="BX69" s="16"/>
      <c r="BY69" s="16"/>
      <c r="BZ69" s="16"/>
      <c r="CA69" s="16"/>
      <c r="CB69" s="16"/>
      <c r="CC69" s="17"/>
      <c r="CD69" s="18">
        <v>669.12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6" customFormat="1" ht="30" customHeight="1">
      <c r="A70" s="11" t="s">
        <v>151</v>
      </c>
      <c r="B70" s="12"/>
      <c r="C70" s="12"/>
      <c r="D70" s="12"/>
      <c r="E70" s="12"/>
      <c r="F70" s="12"/>
      <c r="G70" s="12"/>
      <c r="H70" s="12"/>
      <c r="I70" s="13"/>
      <c r="J70" s="5"/>
      <c r="K70" s="14" t="s">
        <v>148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15" t="s">
        <v>82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5" t="s">
        <v>34</v>
      </c>
      <c r="BU70" s="16"/>
      <c r="BV70" s="16"/>
      <c r="BW70" s="16"/>
      <c r="BX70" s="16"/>
      <c r="BY70" s="16"/>
      <c r="BZ70" s="16"/>
      <c r="CA70" s="16"/>
      <c r="CB70" s="16"/>
      <c r="CC70" s="17"/>
      <c r="CD70" s="18">
        <v>945.69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6" customFormat="1" ht="15" customHeight="1">
      <c r="A71" s="11" t="s">
        <v>83</v>
      </c>
      <c r="B71" s="12"/>
      <c r="C71" s="12"/>
      <c r="D71" s="12"/>
      <c r="E71" s="12"/>
      <c r="F71" s="12"/>
      <c r="G71" s="12"/>
      <c r="H71" s="12"/>
      <c r="I71" s="13"/>
      <c r="J71" s="5"/>
      <c r="K71" s="14" t="s">
        <v>84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"/>
      <c r="BI71" s="15" t="s">
        <v>66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5" t="s">
        <v>34</v>
      </c>
      <c r="BU71" s="16"/>
      <c r="BV71" s="16"/>
      <c r="BW71" s="16"/>
      <c r="BX71" s="16"/>
      <c r="BY71" s="16"/>
      <c r="BZ71" s="16"/>
      <c r="CA71" s="16"/>
      <c r="CB71" s="16"/>
      <c r="CC71" s="17"/>
      <c r="CD71" s="64">
        <v>0.72</v>
      </c>
      <c r="CE71" s="16"/>
      <c r="CF71" s="16"/>
      <c r="CG71" s="16"/>
      <c r="CH71" s="16"/>
      <c r="CI71" s="16"/>
      <c r="CJ71" s="16"/>
      <c r="CK71" s="16"/>
      <c r="CL71" s="16"/>
      <c r="CM71" s="17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6" customFormat="1" ht="30" customHeight="1">
      <c r="A72" s="11" t="s">
        <v>85</v>
      </c>
      <c r="B72" s="12"/>
      <c r="C72" s="12"/>
      <c r="D72" s="12"/>
      <c r="E72" s="12"/>
      <c r="F72" s="12"/>
      <c r="G72" s="12"/>
      <c r="H72" s="12"/>
      <c r="I72" s="13"/>
      <c r="J72" s="5"/>
      <c r="K72" s="14" t="s">
        <v>86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"/>
      <c r="BI72" s="15" t="s">
        <v>5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15" t="s">
        <v>34</v>
      </c>
      <c r="BU72" s="16"/>
      <c r="BV72" s="16"/>
      <c r="BW72" s="16"/>
      <c r="BX72" s="16"/>
      <c r="BY72" s="16"/>
      <c r="BZ72" s="16"/>
      <c r="CA72" s="16"/>
      <c r="CB72" s="16"/>
      <c r="CC72" s="17"/>
      <c r="CD72" s="18">
        <v>274972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6" customFormat="1" ht="30" customHeight="1">
      <c r="A73" s="11" t="s">
        <v>87</v>
      </c>
      <c r="B73" s="12"/>
      <c r="C73" s="12"/>
      <c r="D73" s="12"/>
      <c r="E73" s="12"/>
      <c r="F73" s="12"/>
      <c r="G73" s="12"/>
      <c r="H73" s="12"/>
      <c r="I73" s="13"/>
      <c r="J73" s="5"/>
      <c r="K73" s="14" t="s">
        <v>88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"/>
      <c r="BI73" s="15" t="s">
        <v>5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15" t="s">
        <v>34</v>
      </c>
      <c r="BU73" s="16"/>
      <c r="BV73" s="16"/>
      <c r="BW73" s="16"/>
      <c r="BX73" s="16"/>
      <c r="BY73" s="16"/>
      <c r="BZ73" s="16"/>
      <c r="CA73" s="16"/>
      <c r="CB73" s="16"/>
      <c r="CC73" s="17"/>
      <c r="CD73" s="18">
        <v>13564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6" customFormat="1" ht="45" customHeight="1">
      <c r="A74" s="11" t="s">
        <v>89</v>
      </c>
      <c r="B74" s="12"/>
      <c r="C74" s="12"/>
      <c r="D74" s="12"/>
      <c r="E74" s="12"/>
      <c r="F74" s="12"/>
      <c r="G74" s="12"/>
      <c r="H74" s="12"/>
      <c r="I74" s="13"/>
      <c r="J74" s="5"/>
      <c r="K74" s="14" t="s">
        <v>90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7"/>
      <c r="BI74" s="15" t="s">
        <v>66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15">
        <v>12.41</v>
      </c>
      <c r="BU74" s="16"/>
      <c r="BV74" s="16"/>
      <c r="BW74" s="16"/>
      <c r="BX74" s="16"/>
      <c r="BY74" s="16"/>
      <c r="BZ74" s="16"/>
      <c r="CA74" s="16"/>
      <c r="CB74" s="16"/>
      <c r="CC74" s="17"/>
      <c r="CD74" s="15" t="s">
        <v>38</v>
      </c>
      <c r="CE74" s="16"/>
      <c r="CF74" s="16"/>
      <c r="CG74" s="16"/>
      <c r="CH74" s="16"/>
      <c r="CI74" s="16"/>
      <c r="CJ74" s="16"/>
      <c r="CK74" s="16"/>
      <c r="CL74" s="16"/>
      <c r="CM74" s="17"/>
      <c r="CN74" s="35" t="s">
        <v>38</v>
      </c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6" s="1" customFormat="1" ht="12.75">
      <c r="G76" s="1" t="s">
        <v>18</v>
      </c>
    </row>
    <row r="77" spans="1:108" s="1" customFormat="1" ht="68.25" customHeight="1">
      <c r="A77" s="65" t="s">
        <v>91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</row>
    <row r="78" spans="1:108" s="1" customFormat="1" ht="25.5" customHeight="1">
      <c r="A78" s="65" t="s">
        <v>92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</row>
    <row r="79" spans="1:108" s="1" customFormat="1" ht="25.5" customHeight="1">
      <c r="A79" s="65" t="s">
        <v>118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</row>
    <row r="80" spans="1:108" s="1" customFormat="1" ht="25.5" customHeight="1">
      <c r="A80" s="65" t="s">
        <v>93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</row>
    <row r="81" spans="1:108" s="1" customFormat="1" ht="25.5" customHeight="1">
      <c r="A81" s="65" t="s">
        <v>94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</row>
    <row r="82" ht="3" customHeight="1"/>
    <row r="87" spans="1:108" ht="15" customHeight="1">
      <c r="A87" s="67" t="s">
        <v>153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</row>
  </sheetData>
  <sheetProtection/>
  <mergeCells count="371">
    <mergeCell ref="A87:DD87"/>
    <mergeCell ref="A52:I52"/>
    <mergeCell ref="K52:BG52"/>
    <mergeCell ref="BI52:BS52"/>
    <mergeCell ref="BT52:CC52"/>
    <mergeCell ref="BI47:BS47"/>
    <mergeCell ref="BT47:CC47"/>
    <mergeCell ref="A49:I49"/>
    <mergeCell ref="K49:BG49"/>
    <mergeCell ref="BI49:BS49"/>
    <mergeCell ref="BT49:CC49"/>
    <mergeCell ref="CD45:CM45"/>
    <mergeCell ref="CN45:DD45"/>
    <mergeCell ref="CD46:CM46"/>
    <mergeCell ref="CN46:DD46"/>
    <mergeCell ref="CD52:CM52"/>
    <mergeCell ref="CN52:DD52"/>
    <mergeCell ref="CD47:CM47"/>
    <mergeCell ref="CN47:DD47"/>
    <mergeCell ref="CD48:CM48"/>
    <mergeCell ref="CN48:DD48"/>
    <mergeCell ref="A46:I46"/>
    <mergeCell ref="K46:BG46"/>
    <mergeCell ref="BI46:BS46"/>
    <mergeCell ref="BT46:CC46"/>
    <mergeCell ref="A47:I47"/>
    <mergeCell ref="K47:BG47"/>
    <mergeCell ref="A37:I37"/>
    <mergeCell ref="K37:BG37"/>
    <mergeCell ref="A45:I45"/>
    <mergeCell ref="K45:BG45"/>
    <mergeCell ref="BI45:BS45"/>
    <mergeCell ref="BT45:CC45"/>
    <mergeCell ref="A38:I38"/>
    <mergeCell ref="K38:BG38"/>
    <mergeCell ref="BI38:BS38"/>
    <mergeCell ref="BT38:CC38"/>
    <mergeCell ref="CD38:CM38"/>
    <mergeCell ref="CN38:DD38"/>
    <mergeCell ref="A79:DD79"/>
    <mergeCell ref="A80:DD80"/>
    <mergeCell ref="A77:DD77"/>
    <mergeCell ref="A78:DD78"/>
    <mergeCell ref="A74:I74"/>
    <mergeCell ref="K74:BG74"/>
    <mergeCell ref="BI74:BS74"/>
    <mergeCell ref="BT74:CC74"/>
    <mergeCell ref="A81:DD81"/>
    <mergeCell ref="K27:BG27"/>
    <mergeCell ref="A28:I28"/>
    <mergeCell ref="K28:BG28"/>
    <mergeCell ref="BI28:BS28"/>
    <mergeCell ref="BT28:CC28"/>
    <mergeCell ref="CD28:CM28"/>
    <mergeCell ref="CN28:DD28"/>
    <mergeCell ref="CD74:CM74"/>
    <mergeCell ref="CN74:DD74"/>
    <mergeCell ref="A72:I72"/>
    <mergeCell ref="K72:BG72"/>
    <mergeCell ref="A73:I73"/>
    <mergeCell ref="K73:BG73"/>
    <mergeCell ref="BI73:BS73"/>
    <mergeCell ref="BT73:CC73"/>
    <mergeCell ref="BI72:BS72"/>
    <mergeCell ref="BT72:CC72"/>
    <mergeCell ref="CD69:CM69"/>
    <mergeCell ref="CN69:DD69"/>
    <mergeCell ref="CD71:CM71"/>
    <mergeCell ref="CN71:DD71"/>
    <mergeCell ref="CD73:CM73"/>
    <mergeCell ref="CN73:DD73"/>
    <mergeCell ref="A69:I69"/>
    <mergeCell ref="K69:BG69"/>
    <mergeCell ref="BI69:BS69"/>
    <mergeCell ref="BT69:CC69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4:CM64"/>
    <mergeCell ref="CN64:DD64"/>
    <mergeCell ref="CD66:CM66"/>
    <mergeCell ref="CN66:DD66"/>
    <mergeCell ref="CD68:CM68"/>
    <mergeCell ref="CN68:DD68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A62:I62"/>
    <mergeCell ref="K62:BG62"/>
    <mergeCell ref="A63:I63"/>
    <mergeCell ref="K63:BG63"/>
    <mergeCell ref="BI63:BS63"/>
    <mergeCell ref="BT63:CC63"/>
    <mergeCell ref="BI62:BS62"/>
    <mergeCell ref="BT62:CC62"/>
    <mergeCell ref="CD60:CM60"/>
    <mergeCell ref="CN60:DD60"/>
    <mergeCell ref="CD61:CM61"/>
    <mergeCell ref="CN61:DD61"/>
    <mergeCell ref="CD63:CM63"/>
    <mergeCell ref="CN63:DD63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I61:BS61"/>
    <mergeCell ref="BT61:CC61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CD59:CM59"/>
    <mergeCell ref="CN59:DD59"/>
    <mergeCell ref="BI55:BS55"/>
    <mergeCell ref="BT55:CC55"/>
    <mergeCell ref="CD57:CM57"/>
    <mergeCell ref="CN57:DD57"/>
    <mergeCell ref="CD58:CM58"/>
    <mergeCell ref="CN58:DD58"/>
    <mergeCell ref="A57:I57"/>
    <mergeCell ref="K57:BG57"/>
    <mergeCell ref="BI57:BS57"/>
    <mergeCell ref="BT57:CC57"/>
    <mergeCell ref="CD55:CM55"/>
    <mergeCell ref="CN55:DD55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CD54:CM54"/>
    <mergeCell ref="CN54:DD54"/>
    <mergeCell ref="A50:I50"/>
    <mergeCell ref="K50:BG50"/>
    <mergeCell ref="A51:I51"/>
    <mergeCell ref="K51:BG51"/>
    <mergeCell ref="BI51:BS51"/>
    <mergeCell ref="BT51:CC51"/>
    <mergeCell ref="BI50:BS50"/>
    <mergeCell ref="BT50:CC50"/>
    <mergeCell ref="CD49:CM49"/>
    <mergeCell ref="CN49:DD49"/>
    <mergeCell ref="CD51:CM51"/>
    <mergeCell ref="CN51:DD51"/>
    <mergeCell ref="A48:I48"/>
    <mergeCell ref="K48:BG48"/>
    <mergeCell ref="BI48:BS48"/>
    <mergeCell ref="BT48:CC48"/>
    <mergeCell ref="CD50:CM50"/>
    <mergeCell ref="CN50:DD50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1:CM41"/>
    <mergeCell ref="CN41:DD41"/>
    <mergeCell ref="CD42:CM42"/>
    <mergeCell ref="CN42:DD42"/>
    <mergeCell ref="CD44:CM44"/>
    <mergeCell ref="CN44:DD44"/>
    <mergeCell ref="A41:I41"/>
    <mergeCell ref="K41:BG41"/>
    <mergeCell ref="BI41:BS41"/>
    <mergeCell ref="BT41:CC41"/>
    <mergeCell ref="CD43:CM43"/>
    <mergeCell ref="CN43:DD43"/>
    <mergeCell ref="A42:I42"/>
    <mergeCell ref="K42:BG42"/>
    <mergeCell ref="BI42:BS42"/>
    <mergeCell ref="BT42:CC42"/>
    <mergeCell ref="CD40:CM40"/>
    <mergeCell ref="CN40:DD40"/>
    <mergeCell ref="A39:I39"/>
    <mergeCell ref="K39:BG39"/>
    <mergeCell ref="A40:I40"/>
    <mergeCell ref="K40:BG40"/>
    <mergeCell ref="BI40:BS40"/>
    <mergeCell ref="BT40:CC40"/>
    <mergeCell ref="BI39:BS39"/>
    <mergeCell ref="BT39:CC39"/>
    <mergeCell ref="CD39:CM39"/>
    <mergeCell ref="CN39:DD39"/>
    <mergeCell ref="BI37:BS37"/>
    <mergeCell ref="BT37:CC37"/>
    <mergeCell ref="CD29:CM29"/>
    <mergeCell ref="CN29:DD29"/>
    <mergeCell ref="CD30:CM30"/>
    <mergeCell ref="CN30:DD30"/>
    <mergeCell ref="CD37:CM37"/>
    <mergeCell ref="CN37:DD3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65:I65"/>
    <mergeCell ref="K65:BG65"/>
    <mergeCell ref="BI65:BS65"/>
    <mergeCell ref="BT65:CC65"/>
    <mergeCell ref="CD65:CM65"/>
    <mergeCell ref="CN65:DD65"/>
    <mergeCell ref="A36:I36"/>
    <mergeCell ref="K36:BG36"/>
    <mergeCell ref="BI36:BS36"/>
    <mergeCell ref="BT36:CC36"/>
    <mergeCell ref="CD36:CM36"/>
    <mergeCell ref="CN36:DD36"/>
    <mergeCell ref="A53:I53"/>
    <mergeCell ref="K53:BG53"/>
    <mergeCell ref="BI53:BS53"/>
    <mergeCell ref="BT53:CC53"/>
    <mergeCell ref="CD53:CM53"/>
    <mergeCell ref="CN53:DD53"/>
    <mergeCell ref="A70:I70"/>
    <mergeCell ref="K70:BG70"/>
    <mergeCell ref="BI70:BS70"/>
    <mergeCell ref="BT70:CC70"/>
    <mergeCell ref="CD70:CM70"/>
    <mergeCell ref="CN70:DD70"/>
  </mergeCells>
  <printOptions/>
  <pageMargins left="0.5905511811023623" right="0.11811023622047245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Economist2</cp:lastModifiedBy>
  <cp:lastPrinted>2015-03-23T05:49:58Z</cp:lastPrinted>
  <dcterms:created xsi:type="dcterms:W3CDTF">2010-05-19T10:50:44Z</dcterms:created>
  <dcterms:modified xsi:type="dcterms:W3CDTF">2015-03-23T06:45:46Z</dcterms:modified>
  <cp:category/>
  <cp:version/>
  <cp:contentType/>
  <cp:contentStatus/>
</cp:coreProperties>
</file>